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1" r:id="rId1"/>
  </sheets>
  <externalReferences>
    <externalReference r:id="rId2"/>
    <externalReference r:id="rId3"/>
  </externalReferences>
  <definedNames>
    <definedName name="_xlnm._FilterDatabase" localSheetId="0" hidden="1">Sheet1!$A$4:$Q$344</definedName>
  </definedNames>
  <calcPr calcId="144525"/>
</workbook>
</file>

<file path=xl/sharedStrings.xml><?xml version="1.0" encoding="utf-8"?>
<sst xmlns="http://schemas.openxmlformats.org/spreadsheetml/2006/main" count="2663" uniqueCount="1464">
  <si>
    <t>附件1</t>
  </si>
  <si>
    <t>河南省规范整合放射治疗等4类医疗服务价格项目</t>
  </si>
  <si>
    <t>序号</t>
  </si>
  <si>
    <t>财务分类代码</t>
  </si>
  <si>
    <t>国家项目编码</t>
  </si>
  <si>
    <t>项目名称</t>
  </si>
  <si>
    <t>服务产出</t>
  </si>
  <si>
    <t>价格构成</t>
  </si>
  <si>
    <t>加收项</t>
  </si>
  <si>
    <t>扩展项</t>
  </si>
  <si>
    <t>计价单位</t>
  </si>
  <si>
    <t>省级价格（元）</t>
  </si>
  <si>
    <t>计价说明</t>
  </si>
  <si>
    <t>医保支付政策</t>
  </si>
  <si>
    <t>三甲</t>
  </si>
  <si>
    <t>非三甲</t>
  </si>
  <si>
    <t>支付类别</t>
  </si>
  <si>
    <t>省直职工首付比例</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</si>
  <si>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</si>
  <si>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</si>
  <si>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</si>
  <si>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</si>
  <si>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</si>
  <si>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</si>
  <si>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</si>
  <si>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</si>
  <si>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</si>
  <si>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</si>
  <si>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1.二维放疗计划制定按350元收费。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</si>
  <si>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</si>
  <si>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</si>
  <si>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</si>
  <si>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</si>
  <si>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</si>
  <si>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</si>
  <si>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</si>
  <si>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</si>
  <si>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</si>
  <si>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</si>
  <si>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</si>
  <si>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</si>
  <si>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</si>
  <si>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</si>
  <si>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</si>
  <si>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</si>
  <si>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</si>
  <si>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</si>
  <si>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</si>
  <si>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</si>
  <si>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</si>
  <si>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</si>
  <si>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</si>
  <si>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</si>
  <si>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</si>
  <si>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</si>
  <si>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</si>
  <si>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</si>
  <si>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</si>
  <si>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</si>
  <si>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</si>
  <si>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</si>
  <si>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</si>
  <si>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</si>
  <si>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</si>
  <si>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</si>
  <si>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</si>
  <si>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</si>
  <si>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</si>
  <si>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</si>
  <si>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</si>
  <si>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</si>
  <si>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</si>
  <si>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</si>
  <si>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</si>
  <si>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</si>
  <si>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</si>
  <si>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</si>
  <si>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</si>
  <si>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</si>
  <si>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</si>
  <si>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</si>
  <si>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</si>
  <si>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</si>
  <si>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</si>
  <si>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</si>
  <si>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</si>
  <si>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</si>
  <si>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</si>
  <si>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</si>
  <si>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</si>
  <si>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</si>
  <si>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</si>
  <si>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</si>
  <si>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</si>
  <si>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</si>
  <si>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</si>
  <si>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</si>
  <si>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</si>
  <si>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</si>
  <si>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</si>
  <si>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</si>
  <si>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</si>
  <si>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</si>
  <si>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</si>
  <si>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</si>
  <si>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</si>
  <si>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</si>
  <si>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</si>
  <si>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</si>
  <si>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</si>
  <si>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</si>
  <si>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</si>
  <si>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</si>
  <si>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</si>
  <si>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</si>
  <si>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</si>
  <si>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</si>
  <si>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</si>
  <si>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</si>
  <si>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</si>
  <si>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</si>
  <si>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</si>
  <si>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</si>
  <si>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</si>
  <si>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</si>
  <si>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</si>
  <si>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</si>
  <si>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</si>
  <si>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</si>
  <si>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</si>
  <si>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</si>
  <si>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</si>
  <si>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</si>
  <si>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</si>
  <si>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12"/>
        <rFont val="宋体"/>
        <charset val="134"/>
      </rPr>
      <t>近距离治疗（后装）</t>
    </r>
    <r>
      <rPr>
        <sz val="12"/>
        <rFont val="Times New Roman"/>
        <charset val="134"/>
      </rPr>
      <t>-CT</t>
    </r>
    <r>
      <rPr>
        <sz val="12"/>
        <rFont val="宋体"/>
        <charset val="134"/>
      </rPr>
      <t>模拟定位（加收）</t>
    </r>
  </si>
  <si>
    <t>通过CT模拟定位在人体内置入施源器后导入放射源进行的治疗。</t>
  </si>
  <si>
    <t>013401040010002</t>
  </si>
  <si>
    <r>
      <rPr>
        <sz val="12"/>
        <rFont val="宋体"/>
        <charset val="134"/>
      </rPr>
      <t>近距离治疗（后装）</t>
    </r>
    <r>
      <rPr>
        <sz val="12"/>
        <rFont val="Times New Roman"/>
        <charset val="134"/>
      </rPr>
      <t>-MR</t>
    </r>
    <r>
      <rPr>
        <sz val="12"/>
        <rFont val="宋体"/>
        <charset val="134"/>
      </rPr>
      <t>模拟定位（加收）</t>
    </r>
  </si>
  <si>
    <t>通过MR模拟定位在人体内置入施源器后导入放射源进行的治疗。</t>
  </si>
  <si>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</si>
  <si>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</si>
  <si>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</si>
  <si>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</si>
  <si>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</si>
  <si>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</si>
  <si>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</si>
  <si>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</si>
  <si>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</si>
  <si>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</si>
  <si>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</si>
  <si>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</si>
  <si>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</si>
  <si>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</si>
  <si>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</si>
  <si>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</si>
  <si>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</si>
  <si>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</si>
  <si>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</si>
  <si>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</si>
  <si>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</si>
  <si>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</si>
  <si>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</si>
  <si>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</si>
  <si>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</si>
  <si>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</si>
  <si>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</si>
  <si>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</si>
  <si>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</si>
  <si>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
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</si>
  <si>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</si>
  <si>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</si>
  <si>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</si>
  <si>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</si>
  <si>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</si>
  <si>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甲类</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</si>
  <si>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</si>
  <si>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</si>
  <si>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</si>
  <si>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</si>
  <si>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</si>
  <si>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</si>
  <si>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</si>
  <si>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</si>
  <si>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</si>
  <si>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</si>
  <si>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</si>
  <si>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</si>
  <si>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</si>
  <si>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</si>
  <si>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</si>
  <si>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</si>
  <si>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</si>
  <si>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</si>
  <si>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</si>
  <si>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</si>
  <si>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</si>
  <si>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</si>
  <si>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</si>
  <si>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</si>
  <si>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</si>
  <si>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</si>
  <si>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</si>
  <si>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</si>
  <si>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</si>
  <si>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</si>
  <si>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</si>
  <si>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</si>
  <si>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</si>
  <si>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</si>
  <si>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</si>
  <si>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</si>
  <si>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</si>
  <si>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</si>
  <si>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</si>
  <si>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</si>
  <si>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</si>
  <si>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</si>
  <si>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</si>
  <si>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</si>
  <si>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</si>
  <si>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</si>
  <si>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</si>
  <si>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</si>
  <si>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</si>
  <si>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</si>
  <si>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</si>
  <si>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</si>
  <si>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</si>
  <si>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</si>
  <si>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</si>
  <si>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</si>
  <si>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</si>
  <si>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</si>
  <si>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</si>
  <si>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</si>
  <si>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</si>
  <si>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</si>
  <si>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</si>
  <si>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</si>
  <si>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</si>
  <si>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</si>
  <si>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</si>
  <si>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</si>
  <si>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</si>
  <si>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</si>
  <si>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</si>
  <si>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</si>
  <si>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</si>
  <si>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</si>
  <si>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</si>
  <si>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</si>
  <si>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</si>
  <si>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</si>
  <si>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</si>
  <si>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</si>
  <si>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</si>
  <si>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</si>
  <si>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</si>
  <si>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</si>
  <si>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</si>
  <si>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</si>
  <si>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</si>
  <si>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</si>
  <si>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</si>
  <si>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</si>
  <si>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</si>
  <si>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</si>
  <si>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</si>
  <si>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</si>
  <si>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</si>
  <si>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</si>
  <si>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</si>
  <si>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</si>
  <si>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</si>
  <si>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</si>
  <si>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</si>
  <si>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</si>
  <si>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</si>
  <si>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</si>
  <si>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</si>
  <si>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</si>
  <si>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</si>
  <si>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</si>
  <si>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</si>
  <si>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</si>
  <si>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</si>
  <si>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</si>
  <si>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</si>
  <si>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</si>
  <si>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</si>
  <si>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</si>
  <si>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</si>
  <si>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</si>
  <si>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</si>
  <si>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</si>
  <si>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</si>
  <si>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</si>
  <si>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</si>
  <si>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</si>
  <si>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</si>
  <si>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</si>
  <si>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</si>
  <si>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</si>
  <si>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</si>
  <si>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</si>
  <si>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</si>
  <si>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</si>
  <si>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</si>
  <si>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</si>
  <si>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</si>
  <si>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</si>
  <si>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</si>
  <si>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自主定价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</si>
  <si>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</si>
  <si>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</si>
  <si>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</si>
  <si>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</si>
  <si>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</si>
  <si>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</si>
  <si>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</si>
  <si>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</si>
  <si>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</si>
  <si>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</si>
  <si>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</si>
  <si>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</si>
  <si>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</si>
  <si>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</si>
  <si>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</si>
  <si>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</si>
  <si>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</si>
  <si>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</si>
  <si>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</si>
  <si>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</si>
  <si>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</si>
  <si>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</si>
  <si>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</si>
  <si>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</si>
  <si>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</si>
  <si>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</si>
  <si>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</si>
  <si>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</si>
  <si>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</si>
  <si>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</si>
  <si>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</si>
  <si>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</si>
  <si>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</si>
  <si>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</si>
  <si>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</si>
  <si>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</si>
  <si>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</si>
  <si>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</si>
  <si>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</si>
  <si>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</si>
  <si>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</si>
  <si>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</si>
  <si>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</si>
  <si>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</si>
  <si>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</si>
  <si>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</si>
  <si>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</si>
  <si>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</si>
  <si>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</si>
  <si>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</si>
  <si>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</si>
  <si>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</si>
  <si>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</si>
  <si>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</si>
  <si>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</si>
  <si>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</si>
  <si>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</si>
  <si>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</si>
  <si>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</si>
  <si>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</si>
  <si>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</si>
  <si>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</si>
  <si>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</si>
  <si>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</si>
  <si>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</si>
  <si>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</si>
  <si>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</si>
  <si>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</si>
  <si>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</si>
  <si>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</si>
  <si>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</si>
  <si>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</si>
  <si>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</si>
  <si>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</si>
  <si>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</si>
  <si>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</si>
  <si>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</si>
  <si>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</si>
  <si>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</si>
  <si>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</si>
  <si>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</si>
  <si>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</si>
  <si>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</si>
  <si>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</si>
  <si>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</si>
  <si>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</si>
  <si>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</si>
  <si>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</si>
  <si>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</si>
  <si>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</si>
  <si>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</si>
  <si>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</si>
  <si>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</si>
  <si>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</si>
  <si>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</si>
  <si>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</si>
  <si>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</si>
  <si>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</si>
  <si>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</si>
  <si>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</si>
  <si>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</si>
  <si>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</si>
  <si>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</si>
  <si>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</si>
  <si>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</si>
  <si>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</si>
  <si>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</si>
  <si>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</si>
  <si>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</si>
  <si>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</si>
  <si>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2809</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</si>
  <si>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</si>
  <si>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</si>
  <si>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</si>
  <si>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</si>
  <si>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</si>
  <si>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</si>
  <si>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</si>
  <si>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</si>
  <si>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</si>
  <si>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</si>
  <si>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</si>
  <si>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</si>
  <si>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</si>
  <si>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</si>
  <si>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</si>
  <si>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</si>
  <si>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</si>
  <si>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</si>
  <si>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</si>
  <si>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</si>
  <si>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</si>
  <si>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</si>
  <si>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</si>
  <si>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</si>
  <si>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</si>
  <si>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</si>
  <si>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</si>
  <si>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</si>
  <si>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</si>
  <si>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</si>
  <si>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</si>
  <si>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</si>
  <si>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</si>
  <si>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</si>
  <si>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</si>
  <si>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</si>
  <si>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</si>
  <si>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</si>
  <si>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</si>
  <si>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</si>
  <si>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</si>
  <si>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</si>
  <si>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</si>
  <si>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</si>
  <si>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</si>
  <si>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</si>
  <si>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</si>
  <si>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</si>
  <si>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</si>
  <si>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</si>
  <si>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</si>
  <si>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</si>
  <si>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</si>
  <si>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</si>
  <si>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</si>
  <si>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</si>
  <si>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</si>
  <si>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</si>
  <si>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</si>
  <si>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</si>
  <si>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</si>
  <si>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</si>
  <si>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</si>
  <si>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</si>
  <si>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</si>
  <si>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</si>
  <si>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</si>
  <si>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</si>
  <si>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</si>
  <si>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</si>
  <si>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</si>
  <si>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</si>
  <si>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</si>
  <si>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</si>
  <si>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</si>
  <si>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</si>
  <si>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</si>
  <si>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</si>
  <si>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</si>
  <si>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</si>
  <si>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</si>
  <si>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</si>
  <si>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</si>
  <si>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</si>
  <si>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</si>
  <si>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</si>
  <si>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</si>
  <si>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</si>
  <si>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</si>
  <si>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</si>
  <si>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</si>
  <si>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</si>
  <si>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</si>
  <si>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</si>
  <si>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</si>
  <si>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</si>
  <si>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</si>
  <si>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</si>
  <si>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</si>
  <si>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</si>
  <si>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</si>
  <si>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</si>
  <si>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</si>
  <si>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</si>
  <si>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</si>
  <si>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</si>
  <si>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</si>
  <si>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</si>
  <si>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</si>
  <si>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</si>
  <si>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</si>
  <si>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</si>
  <si>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</si>
  <si>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</si>
  <si>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</si>
  <si>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</si>
  <si>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</si>
  <si>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</si>
  <si>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</si>
  <si>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01加压检查加收5元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</si>
  <si>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</si>
  <si>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</si>
  <si>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</si>
  <si>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</si>
  <si>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</si>
  <si>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</si>
  <si>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</si>
  <si>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</si>
  <si>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</si>
  <si>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项</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</si>
  <si>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</si>
  <si>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</si>
  <si>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</si>
  <si>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</si>
  <si>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</si>
  <si>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</si>
  <si>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</si>
  <si>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</si>
  <si>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</si>
  <si>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</si>
  <si>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</si>
  <si>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</si>
  <si>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</si>
  <si>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</si>
  <si>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</si>
  <si>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</si>
  <si>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</si>
  <si>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</si>
  <si>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</si>
  <si>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</si>
  <si>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</si>
  <si>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</si>
  <si>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</si>
  <si>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</si>
  <si>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</si>
  <si>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</si>
  <si>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12"/>
        <rFont val="宋体"/>
        <charset val="134"/>
      </rPr>
      <t>通过各种方式引导患者对耳鸣进行</t>
    </r>
    <r>
      <rPr>
        <sz val="1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</si>
  <si>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</si>
  <si>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</si>
  <si>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</si>
  <si>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</si>
  <si>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</si>
  <si>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</si>
  <si>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</si>
  <si>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</si>
  <si>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</si>
  <si>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</si>
  <si>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</si>
  <si>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</si>
  <si>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12"/>
        <rFont val="宋体"/>
        <charset val="134"/>
      </rPr>
      <t>通过程序调试，将助听装置频率</t>
    </r>
    <r>
      <rPr>
        <sz val="12"/>
        <rFont val="宋体"/>
        <charset val="134"/>
        <scheme val="major"/>
      </rPr>
      <t>与</t>
    </r>
    <r>
      <rPr>
        <sz val="12"/>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</si>
  <si>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</si>
  <si>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</si>
  <si>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</si>
  <si>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</si>
  <si>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</si>
  <si>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</si>
  <si>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</si>
  <si>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</si>
  <si>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</si>
  <si>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</si>
  <si>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</si>
  <si>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</si>
  <si>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</si>
  <si>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</si>
  <si>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</si>
  <si>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</si>
  <si>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</si>
  <si>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</si>
  <si>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</si>
  <si>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</si>
  <si>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</si>
  <si>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</si>
  <si>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</si>
  <si>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</si>
  <si>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</si>
  <si>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</si>
  <si>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</si>
  <si>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</si>
  <si>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</si>
  <si>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</si>
  <si>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</si>
  <si>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</si>
  <si>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</si>
  <si>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</si>
  <si>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</si>
  <si>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</si>
  <si>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</si>
  <si>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</si>
  <si>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</si>
  <si>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</si>
  <si>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</si>
  <si>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</si>
  <si>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</si>
  <si>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</si>
  <si>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</si>
  <si>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</si>
  <si>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</si>
  <si>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</si>
  <si>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</si>
  <si>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</si>
  <si>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</si>
  <si>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</si>
  <si>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</si>
  <si>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</si>
  <si>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</si>
  <si>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</si>
  <si>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</si>
  <si>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</si>
  <si>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</si>
  <si>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</si>
  <si>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</si>
  <si>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</si>
  <si>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</si>
  <si>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</si>
  <si>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</si>
  <si>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</si>
  <si>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</si>
  <si>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</si>
  <si>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</si>
  <si>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</si>
  <si>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</si>
  <si>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</si>
  <si>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</si>
  <si>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</si>
  <si>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</si>
  <si>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</si>
  <si>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</si>
  <si>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</si>
  <si>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</si>
  <si>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</si>
  <si>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</si>
  <si>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</si>
  <si>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</si>
  <si>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</si>
  <si>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</si>
  <si>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</si>
  <si>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</si>
  <si>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</si>
  <si>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</si>
  <si>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</si>
  <si>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</si>
  <si>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</si>
  <si>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</si>
  <si>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</si>
  <si>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</si>
  <si>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</si>
  <si>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</si>
  <si>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</si>
  <si>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</si>
  <si>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</si>
  <si>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</si>
  <si>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</si>
  <si>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</si>
  <si>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</si>
  <si>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</si>
  <si>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</si>
  <si>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</si>
  <si>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</si>
  <si>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</si>
  <si>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</si>
  <si>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</si>
  <si>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</si>
  <si>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</si>
  <si>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</si>
  <si>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</si>
  <si>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</si>
  <si>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</si>
  <si>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</si>
  <si>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</si>
  <si>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</si>
  <si>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</si>
  <si>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</si>
  <si>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</si>
  <si>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</si>
  <si>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</si>
  <si>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r>
      <rPr>
        <sz val="12"/>
        <rFont val="宋体"/>
        <charset val="134"/>
      </rPr>
      <t>所定价格涵盖手术计划、术区准备、消毒</t>
    </r>
    <r>
      <rPr>
        <sz val="12"/>
        <rFont val="宋体"/>
        <charset val="134"/>
        <scheme val="major"/>
      </rPr>
      <t>、</t>
    </r>
    <r>
      <rPr>
        <sz val="12"/>
        <rFont val="宋体"/>
        <charset val="134"/>
      </rPr>
      <t>切开、分离、切除、填塞、处理用物等步骤所需的人力资源和基本物质资源消耗。</t>
    </r>
  </si>
  <si>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</si>
  <si>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</si>
  <si>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</si>
  <si>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</si>
  <si>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</si>
  <si>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</si>
  <si>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</si>
  <si>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</si>
  <si>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</si>
  <si>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</si>
  <si>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</si>
  <si>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</si>
  <si>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</si>
  <si>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</si>
  <si>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</si>
  <si>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</si>
  <si>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</si>
  <si>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</si>
  <si>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</si>
  <si>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</si>
  <si>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</si>
  <si>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</si>
  <si>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</si>
  <si>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</si>
  <si>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</si>
  <si>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</si>
  <si>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</si>
  <si>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</si>
  <si>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</si>
  <si>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</si>
  <si>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</si>
  <si>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</si>
  <si>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</si>
  <si>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</si>
  <si>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</si>
  <si>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</si>
  <si>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</si>
  <si>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</si>
  <si>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</si>
  <si>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</si>
  <si>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</si>
  <si>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</si>
  <si>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</si>
  <si>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</si>
  <si>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</si>
  <si>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</si>
  <si>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</si>
  <si>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</si>
  <si>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</si>
  <si>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</si>
  <si>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</si>
  <si>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</si>
  <si>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</si>
  <si>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</si>
  <si>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</si>
  <si>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</si>
  <si>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</si>
  <si>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</si>
  <si>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</si>
  <si>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</si>
  <si>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</si>
  <si>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</si>
  <si>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</si>
  <si>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</si>
  <si>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</si>
  <si>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</si>
  <si>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</si>
  <si>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</si>
  <si>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</si>
  <si>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</si>
  <si>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</si>
  <si>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</si>
  <si>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</si>
  <si>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</si>
  <si>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</si>
  <si>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</si>
  <si>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</si>
  <si>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</si>
  <si>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</si>
  <si>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</si>
  <si>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</si>
  <si>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</si>
  <si>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</si>
  <si>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</si>
  <si>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</si>
  <si>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</si>
  <si>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</si>
  <si>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</si>
  <si>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</si>
  <si>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</si>
  <si>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</si>
  <si>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</si>
  <si>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</si>
  <si>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</si>
  <si>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</si>
  <si>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</si>
  <si>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</si>
  <si>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</si>
  <si>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</si>
  <si>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</si>
  <si>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</si>
  <si>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</si>
  <si>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</si>
  <si>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</si>
  <si>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1740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</si>
  <si>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</si>
  <si>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</si>
  <si>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</si>
  <si>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</si>
  <si>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</si>
  <si>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</si>
  <si>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</si>
  <si>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</si>
  <si>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</si>
  <si>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</si>
  <si>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</si>
  <si>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</si>
  <si>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12"/>
        <rFont val="宋体"/>
        <charset val="134"/>
        <scheme val="major"/>
      </rPr>
      <t>通过手术切除颈静脉孔区域肿物、</t>
    </r>
    <r>
      <rPr>
        <sz val="12"/>
        <rFont val="宋体"/>
        <charset val="134"/>
      </rPr>
      <t>血栓</t>
    </r>
    <r>
      <rPr>
        <sz val="12"/>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</si>
  <si>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</si>
  <si>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</si>
  <si>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</si>
  <si>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</si>
  <si>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</si>
  <si>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</si>
  <si>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</si>
  <si>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</si>
  <si>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</si>
  <si>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</si>
  <si>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</si>
  <si>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</si>
  <si>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</si>
  <si>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</si>
  <si>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</si>
  <si>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</si>
  <si>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</si>
  <si>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</si>
  <si>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</si>
  <si>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</si>
  <si>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</si>
  <si>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</si>
  <si>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</si>
  <si>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</si>
  <si>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</si>
  <si>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</si>
  <si>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</si>
  <si>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</si>
  <si>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</si>
  <si>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</si>
  <si>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</si>
  <si>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</si>
  <si>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</si>
  <si>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</si>
  <si>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</si>
  <si>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</si>
  <si>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</si>
  <si>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</si>
  <si>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</si>
  <si>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</si>
  <si>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</si>
  <si>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</si>
  <si>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</si>
  <si>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</si>
  <si>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</si>
  <si>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</si>
  <si>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</si>
  <si>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</si>
  <si>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</si>
  <si>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</si>
  <si>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</si>
  <si>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</si>
  <si>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</si>
  <si>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</si>
  <si>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</si>
  <si>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</si>
  <si>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</si>
  <si>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</si>
  <si>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</si>
  <si>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</si>
  <si>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</si>
  <si>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</si>
  <si>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</si>
  <si>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</si>
  <si>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</si>
  <si>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</si>
  <si>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</si>
  <si>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</si>
  <si>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</si>
  <si>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</si>
  <si>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</si>
  <si>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</si>
  <si>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</si>
  <si>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</si>
  <si>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</si>
  <si>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</si>
  <si>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</si>
  <si>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</si>
  <si>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</si>
  <si>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</si>
  <si>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</si>
  <si>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</si>
  <si>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</si>
  <si>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</si>
  <si>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</si>
  <si>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</si>
  <si>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</si>
  <si>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</si>
  <si>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</si>
  <si>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</si>
  <si>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</si>
  <si>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</si>
  <si>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</si>
  <si>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</si>
  <si>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</si>
  <si>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</si>
  <si>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</si>
  <si>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</si>
  <si>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</si>
  <si>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</si>
  <si>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</si>
  <si>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</si>
  <si>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</si>
  <si>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</si>
  <si>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</si>
  <si>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</si>
  <si>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</si>
  <si>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</si>
  <si>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</si>
  <si>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</si>
  <si>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</si>
  <si>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</si>
  <si>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</si>
  <si>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</si>
  <si>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</si>
  <si>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</si>
  <si>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</si>
  <si>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</si>
  <si>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</si>
  <si>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</si>
  <si>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</si>
  <si>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</si>
  <si>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</si>
  <si>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</si>
  <si>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</si>
  <si>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</si>
  <si>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</si>
  <si>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</si>
  <si>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</si>
  <si>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</si>
  <si>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</si>
  <si>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</si>
  <si>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</si>
  <si>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</si>
  <si>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</si>
  <si>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</si>
  <si>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</si>
  <si>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</si>
  <si>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</si>
  <si>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</si>
  <si>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</si>
  <si>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</si>
  <si>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</si>
  <si>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</si>
  <si>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</si>
  <si>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</si>
  <si>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</si>
  <si>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</si>
  <si>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</si>
  <si>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</si>
  <si>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</si>
  <si>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</si>
  <si>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</si>
  <si>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</si>
  <si>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</si>
  <si>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</si>
  <si>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</si>
  <si>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</si>
  <si>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</si>
  <si>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</si>
  <si>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</si>
  <si>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</si>
  <si>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</si>
  <si>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</si>
  <si>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</si>
  <si>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</si>
  <si>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</si>
  <si>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</si>
  <si>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</si>
  <si>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</si>
  <si>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</si>
  <si>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</si>
  <si>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</si>
  <si>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</si>
  <si>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</si>
  <si>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</si>
  <si>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</si>
  <si>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</si>
  <si>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</si>
  <si>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</si>
  <si>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</si>
  <si>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</si>
  <si>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</si>
  <si>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</si>
  <si>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</si>
  <si>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</si>
  <si>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</si>
  <si>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</si>
  <si>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</si>
  <si>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</si>
  <si>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</si>
  <si>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</si>
  <si>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</si>
  <si>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</si>
  <si>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</si>
  <si>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</si>
  <si>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</si>
  <si>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</si>
  <si>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</si>
  <si>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</si>
  <si>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</si>
  <si>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</si>
  <si>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</si>
  <si>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</si>
  <si>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</si>
  <si>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</si>
  <si>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</si>
  <si>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</si>
  <si>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</si>
  <si>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</si>
  <si>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</si>
  <si>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</si>
  <si>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</si>
  <si>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</si>
  <si>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</si>
  <si>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</si>
  <si>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</si>
  <si>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</si>
  <si>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</si>
  <si>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</si>
  <si>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</si>
  <si>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</si>
  <si>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</si>
  <si>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</si>
  <si>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</si>
  <si>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</si>
  <si>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</si>
  <si>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</si>
  <si>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</si>
  <si>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</si>
  <si>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</si>
  <si>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</si>
  <si>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</si>
  <si>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</si>
  <si>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</si>
  <si>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</si>
  <si>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</si>
  <si>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</si>
  <si>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</si>
  <si>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</si>
  <si>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</si>
  <si>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</si>
  <si>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</si>
  <si>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</si>
  <si>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</si>
  <si>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</si>
  <si>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</si>
  <si>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</si>
  <si>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</si>
  <si>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</si>
  <si>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</si>
  <si>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</si>
  <si>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</si>
  <si>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</si>
  <si>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</si>
  <si>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</si>
  <si>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</si>
  <si>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</si>
  <si>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r>
      <rPr>
        <sz val="12"/>
        <rFont val="宋体"/>
        <charset val="134"/>
      </rPr>
      <t>所定价格涵盖手术计划、术区准备、消毒</t>
    </r>
    <r>
      <rPr>
        <sz val="12"/>
        <rFont val="宋体"/>
        <charset val="134"/>
        <scheme val="major"/>
      </rPr>
      <t>、</t>
    </r>
    <r>
      <rPr>
        <sz val="12"/>
        <rFont val="宋体"/>
        <charset val="134"/>
      </rPr>
      <t>切开、分离、切除、处理用物等步骤所需的人力资源和基本物质资源消耗。</t>
    </r>
  </si>
  <si>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</si>
  <si>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</si>
  <si>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</si>
  <si>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</si>
  <si>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</si>
  <si>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</si>
  <si>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</si>
  <si>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</si>
  <si>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</si>
  <si>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</si>
  <si>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</si>
  <si>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</si>
  <si>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</si>
  <si>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</si>
  <si>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</si>
  <si>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</si>
  <si>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</si>
  <si>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</si>
  <si>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</si>
  <si>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</si>
  <si>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</si>
  <si>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</si>
  <si>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</si>
  <si>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</si>
  <si>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</si>
  <si>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</si>
  <si>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</si>
  <si>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</si>
  <si>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</si>
  <si>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</si>
  <si>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</si>
  <si>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</si>
  <si>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</si>
  <si>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</si>
  <si>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</si>
  <si>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</si>
  <si>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</si>
  <si>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</si>
  <si>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</si>
  <si>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</si>
  <si>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</si>
  <si>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</si>
  <si>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</si>
  <si>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</si>
  <si>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</si>
  <si>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</si>
  <si>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</si>
  <si>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</si>
  <si>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</si>
  <si>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</si>
  <si>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</si>
  <si>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</si>
  <si>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</si>
  <si>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</si>
  <si>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</si>
  <si>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</si>
  <si>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</si>
  <si>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</si>
  <si>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</si>
  <si>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</si>
  <si>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</si>
  <si>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</si>
  <si>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</si>
  <si>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</si>
  <si>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</si>
  <si>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</si>
  <si>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</si>
  <si>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</si>
  <si>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</si>
  <si>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</si>
  <si>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</si>
  <si>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</si>
  <si>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</si>
  <si>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</si>
  <si>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</si>
  <si>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</si>
  <si>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</si>
  <si>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</si>
  <si>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</si>
  <si>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</si>
  <si>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</si>
  <si>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</si>
  <si>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</si>
  <si>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</si>
  <si>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</si>
  <si>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</si>
  <si>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</si>
  <si>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</si>
  <si>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</si>
  <si>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</si>
  <si>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</si>
  <si>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</si>
  <si>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</si>
  <si>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</si>
  <si>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</si>
  <si>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</si>
  <si>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</si>
  <si>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</si>
  <si>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</si>
  <si>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</si>
  <si>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</si>
  <si>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r>
      <rPr>
        <sz val="12"/>
        <rFont val="宋体"/>
        <charset val="134"/>
      </rPr>
      <t>通过手术切开气管</t>
    </r>
    <r>
      <rPr>
        <sz val="12"/>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</si>
  <si>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</si>
  <si>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</si>
  <si>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</si>
  <si>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</si>
  <si>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</si>
  <si>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</si>
  <si>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</si>
  <si>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</si>
  <si>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</si>
  <si>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</si>
  <si>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</si>
  <si>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</si>
  <si>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</si>
  <si>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</si>
  <si>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</si>
  <si>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</si>
  <si>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</si>
  <si>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</si>
  <si>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</si>
  <si>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</si>
  <si>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</si>
  <si>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</si>
  <si>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</si>
  <si>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</si>
  <si>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</si>
  <si>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</si>
  <si>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</si>
  <si>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</si>
  <si>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</si>
  <si>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</si>
  <si>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</si>
  <si>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</si>
  <si>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</si>
  <si>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</si>
  <si>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</si>
  <si>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</si>
  <si>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</si>
  <si>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</si>
  <si>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</si>
  <si>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</si>
  <si>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</si>
  <si>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</si>
  <si>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</si>
  <si>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</si>
  <si>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</si>
  <si>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</si>
  <si>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</si>
  <si>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</si>
  <si>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</si>
  <si>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</si>
  <si>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</si>
  <si>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</si>
  <si>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</si>
  <si>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</si>
  <si>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</si>
  <si>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</si>
  <si>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</si>
  <si>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</si>
  <si>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</si>
  <si>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</si>
  <si>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</si>
  <si>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</si>
  <si>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</si>
  <si>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1.悬浮床治疗加收200元。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</si>
  <si>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</si>
  <si>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</si>
  <si>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</si>
  <si>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</si>
  <si>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</si>
  <si>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</si>
  <si>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</si>
  <si>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</si>
  <si>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</si>
  <si>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</si>
  <si>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</si>
  <si>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</si>
  <si>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</si>
  <si>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</si>
  <si>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</si>
  <si>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</si>
  <si>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</si>
  <si>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</si>
  <si>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</si>
  <si>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</si>
  <si>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</si>
  <si>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</si>
  <si>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</si>
  <si>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01拔甲加收22元
</t>
  </si>
  <si>
    <t>每甲</t>
  </si>
  <si>
    <t>013316000020000</t>
  </si>
  <si>
    <t>指（趾）甲成形费</t>
  </si>
  <si>
    <t>利用各种方式实现指（趾）甲成形。</t>
  </si>
  <si>
    <t>所定价格涵盖消毒、磨削、成形等步骤所需的人力资源和基本物质资源消耗。</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</si>
  <si>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</si>
  <si>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</si>
  <si>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</si>
  <si>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</si>
  <si>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</si>
  <si>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</si>
  <si>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</si>
  <si>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</si>
  <si>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</si>
  <si>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</si>
  <si>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</si>
  <si>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</si>
  <si>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</si>
  <si>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</si>
  <si>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</si>
  <si>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</si>
  <si>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</si>
  <si>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</si>
  <si>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</si>
  <si>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</si>
  <si>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</si>
  <si>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</si>
  <si>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</si>
  <si>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</si>
  <si>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</si>
  <si>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</si>
  <si>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</si>
  <si>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</si>
  <si>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</si>
  <si>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</si>
  <si>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</si>
  <si>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</si>
  <si>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</si>
  <si>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</si>
  <si>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</si>
  <si>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</si>
  <si>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</si>
  <si>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</si>
  <si>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</si>
  <si>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</si>
  <si>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</si>
  <si>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</si>
  <si>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</si>
  <si>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</si>
  <si>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</si>
  <si>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</si>
  <si>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</si>
  <si>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</si>
  <si>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</si>
  <si>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</si>
  <si>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单个疤痕收费不超过2800元。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</si>
  <si>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</si>
  <si>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</si>
  <si>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</si>
  <si>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</si>
  <si>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</si>
  <si>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</si>
  <si>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</si>
  <si>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</si>
  <si>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</si>
  <si>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</si>
  <si>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</si>
  <si>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</si>
  <si>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</si>
  <si>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</si>
  <si>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</si>
  <si>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</si>
  <si>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</si>
  <si>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</si>
  <si>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</si>
  <si>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</si>
  <si>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</si>
  <si>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</si>
  <si>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</si>
  <si>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</si>
  <si>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</si>
  <si>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</si>
  <si>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</si>
  <si>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</si>
  <si>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</si>
  <si>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</si>
  <si>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</si>
  <si>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</si>
  <si>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</si>
  <si>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</si>
  <si>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</si>
  <si>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</si>
  <si>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</si>
  <si>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</si>
  <si>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</si>
  <si>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</si>
  <si>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</si>
  <si>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</si>
  <si>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</si>
  <si>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</si>
  <si>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</si>
  <si>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</si>
  <si>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</si>
  <si>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</si>
  <si>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</si>
  <si>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</si>
  <si>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</si>
  <si>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</si>
  <si>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</si>
  <si>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</si>
  <si>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</si>
  <si>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</si>
  <si>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</si>
  <si>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</si>
  <si>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</si>
  <si>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</si>
  <si>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</si>
  <si>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</si>
  <si>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</si>
  <si>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</si>
  <si>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</si>
  <si>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</si>
  <si>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</si>
  <si>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</si>
  <si>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</si>
  <si>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
（复杂）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</si>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</sst>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宋体"/>
      <charset val="134"/>
      <scheme val="minor"/>
    </font>
    <font>
      <sz val="12"/>
      <name val="宋体"/>
      <charset val="134"/>
      <scheme val="minor"/>
    </font>
    <font>
      <sz val="11"/>
      <name val="黑体"/>
      <charset val="134"/>
    </font>
    <font>
      <sz val="18"/>
      <name val="方正小标宋简体"/>
      <charset val="134"/>
    </font>
    <font>
      <sz val="12"/>
      <name val="黑体"/>
      <charset val="134"/>
    </font>
    <font>
      <sz val="12"/>
      <name val="宋体"/>
      <charset val="134"/>
    </font>
    <font>
      <strike/>
      <sz val="12"/>
      <name val="宋体"/>
      <charset val="134"/>
    </font>
    <font>
      <sz val="10"/>
      <name val="黑体"/>
      <charset val="134"/>
    </font>
    <font>
      <sz val="12"/>
      <name val="宋体"/>
      <charset val="134"/>
      <scheme val="major"/>
    </font>
    <font>
      <sz val="12"/>
      <name val="仿宋_GB2312"/>
      <charset val="134"/>
    </font>
    <font>
      <strike/>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10" borderId="0" applyNumberFormat="0" applyBorder="0" applyAlignment="0" applyProtection="0">
      <alignment vertical="center"/>
    </xf>
    <xf numFmtId="0" fontId="18" fillId="0" borderId="15" applyNumberFormat="0" applyFill="0" applyAlignment="0" applyProtection="0">
      <alignment vertical="center"/>
    </xf>
    <xf numFmtId="0" fontId="15" fillId="11" borderId="0" applyNumberFormat="0" applyBorder="0" applyAlignment="0" applyProtection="0">
      <alignment vertical="center"/>
    </xf>
    <xf numFmtId="0" fontId="24" fillId="12" borderId="16" applyNumberFormat="0" applyAlignment="0" applyProtection="0">
      <alignment vertical="center"/>
    </xf>
    <xf numFmtId="0" fontId="25" fillId="12" borderId="12" applyNumberFormat="0" applyAlignment="0" applyProtection="0">
      <alignment vertical="center"/>
    </xf>
    <xf numFmtId="0" fontId="26" fillId="13" borderId="1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0" fillId="0" borderId="0"/>
  </cellStyleXfs>
  <cellXfs count="10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4" xfId="0" applyFont="1" applyFill="1" applyBorder="1" applyAlignment="1">
      <alignment horizontal="center" vertical="center"/>
    </xf>
    <xf numFmtId="0" fontId="6" fillId="0" borderId="1" xfId="5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 xfId="0"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6" fillId="0" borderId="1" xfId="0" applyFont="1" applyFill="1" applyBorder="1" applyAlignment="1">
      <alignment horizontal="left" vertical="center"/>
    </xf>
    <xf numFmtId="0" fontId="7" fillId="0" borderId="2"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6"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2" xfId="0" applyFont="1" applyFill="1" applyBorder="1" applyAlignment="1">
      <alignment horizontal="left" vertical="center"/>
    </xf>
    <xf numFmtId="176" fontId="6" fillId="0" borderId="8"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vertical="center" wrapText="1"/>
    </xf>
    <xf numFmtId="0" fontId="6" fillId="0" borderId="8"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vertical="center" wrapText="1"/>
    </xf>
    <xf numFmtId="176" fontId="6" fillId="0" borderId="5"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5"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lignment vertical="center"/>
    </xf>
    <xf numFmtId="0" fontId="6" fillId="0" borderId="1" xfId="50" applyFont="1" applyFill="1" applyBorder="1" applyAlignment="1">
      <alignmen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176" fontId="6"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50" applyFont="1" applyFill="1" applyBorder="1" applyAlignment="1" applyProtection="1">
      <alignment horizontal="center" vertical="center" wrapText="1"/>
      <protection locked="0"/>
    </xf>
    <xf numFmtId="0" fontId="7" fillId="0" borderId="1" xfId="50" applyFont="1" applyFill="1" applyBorder="1" applyAlignment="1">
      <alignment vertical="center" wrapText="1"/>
    </xf>
    <xf numFmtId="0" fontId="2" fillId="0" borderId="0" xfId="0" applyFont="1" applyFill="1" applyBorder="1" applyAlignment="1">
      <alignment vertical="center"/>
    </xf>
    <xf numFmtId="0" fontId="7" fillId="0" borderId="1" xfId="0" applyFont="1" applyFill="1" applyBorder="1" applyAlignment="1">
      <alignment vertical="center" wrapText="1"/>
    </xf>
    <xf numFmtId="0" fontId="6"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10"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6" fillId="0" borderId="1" xfId="0" applyFont="1" applyFill="1" applyBorder="1" applyAlignment="1">
      <alignment vertical="center"/>
    </xf>
    <xf numFmtId="0" fontId="11" fillId="0" borderId="1" xfId="0" applyFont="1" applyFill="1" applyBorder="1" applyAlignment="1">
      <alignment vertical="center" wrapText="1"/>
    </xf>
    <xf numFmtId="49" fontId="2" fillId="0" borderId="1" xfId="0" applyNumberFormat="1"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2" fillId="0" borderId="1" xfId="0" applyFont="1" applyFill="1" applyBorder="1" applyAlignment="1"/>
    <xf numFmtId="0" fontId="11"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vertical="center"/>
    </xf>
    <xf numFmtId="0" fontId="2" fillId="0" borderId="8" xfId="0" applyFont="1" applyFill="1" applyBorder="1">
      <alignment vertical="center"/>
    </xf>
    <xf numFmtId="0" fontId="2" fillId="0" borderId="8" xfId="0" applyFont="1" applyFill="1" applyBorder="1" applyAlignment="1">
      <alignment vertical="center" wrapText="1"/>
    </xf>
    <xf numFmtId="0" fontId="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nghe\&#25968;&#25454;&#30424;\&#21307;&#30103;&#39033;&#30446;&#20215;&#26684;&#26448;&#26009;\&#23545;&#25509;&#31435;&#39033;&#25351;&#21335;&#65288;2025&#24180;&#24213;&#38598;&#20013;&#23545;&#25509;&#65289;\&#21457;&#25991;&#26448;&#26009;\&#32819;&#40763;&#21897;&#31561;4&#31867;\&#27491;&#24335;&#21457;&#25991;\\&#20215;&#37319;&#22788;&#26448;&#26009;\&#23545;&#25509;&#31435;&#39033;&#25351;&#21335;\&#21457;&#25991;&#26448;&#26009;\&#32819;&#40763;&#21897;&#21644;&#20307;&#34987;\&#27491;&#24335;&#21457;&#25991;\11.27&#20307;&#34987;&#31867;&#21307;&#30103;&#26381;&#21153;&#20215;&#26684;&#39033;&#30446;&#31435;&#39033;&#25351;&#21335;&#23545;&#25509;&#24037;&#20316;&#24213;&#3129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huanghe\&#25968;&#25454;&#30424;\&#21307;&#30103;&#39033;&#30446;&#20215;&#26684;&#26448;&#26009;\&#23545;&#25509;&#31435;&#39033;&#25351;&#21335;&#65288;2025&#24180;&#24213;&#38598;&#20013;&#23545;&#25509;&#65289;\&#21457;&#25991;&#26448;&#26009;\&#32819;&#40763;&#21897;&#31561;4&#31867;\&#27491;&#24335;&#21457;&#25991;\\&#20215;&#37319;&#22788;&#26448;&#26009;\&#23545;&#25509;&#31435;&#39033;&#25351;&#21335;\&#21457;&#25991;&#26448;&#26009;\&#32819;&#40763;&#21897;&#21644;&#20307;&#34987;\&#19978;&#20826;&#32452;&#20250;\&#36890;&#30693;&#38468;&#20214;4&#65306;&#27827;&#21335;&#30465;&#25311;&#35268;&#33539;&#25972;&#21512;&#20307;&#34987;&#31995;&#32479;&#31867;&#31867;&#21307;&#30103;&#26381;&#21153;&#20215;&#26684;&#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立项指南"/>
      <sheetName val="映射关系"/>
      <sheetName val="工作底稿"/>
      <sheetName val="拟取消项目"/>
      <sheetName val="拟规范整合项目"/>
      <sheetName val="Sheet2"/>
    </sheetNames>
    <sheetDataSet>
      <sheetData sheetId="0" refreshError="1"/>
      <sheetData sheetId="1" refreshError="1"/>
      <sheetData sheetId="2" refreshError="1">
        <row r="3">
          <cell r="B3" t="str">
            <v>项目名称</v>
          </cell>
          <cell r="C3" t="str">
            <v>服务产出</v>
          </cell>
          <cell r="D3" t="str">
            <v>价格构成</v>
          </cell>
          <cell r="E3" t="str">
            <v>加收项</v>
          </cell>
          <cell r="F3" t="str">
            <v>扩展项</v>
          </cell>
          <cell r="G3" t="str">
            <v>计价单位</v>
          </cell>
          <cell r="H3" t="str">
            <v>计价说明</v>
          </cell>
          <cell r="I3" t="str">
            <v>建议价格（元）</v>
          </cell>
        </row>
        <row r="4">
          <cell r="B4" t="str">
            <v>变应原皮肤试验费</v>
          </cell>
          <cell r="C4" t="str">
            <v>通过各种方式观察皮肤对变应原的反应。</v>
          </cell>
          <cell r="D4" t="str">
            <v>所定价格涵盖皮肤消毒、变应原配制、试验操作、指标分析、出具报告等步骤所需的人力资源和基本物质资源消耗。</v>
          </cell>
        </row>
        <row r="4">
          <cell r="G4" t="str">
            <v>项</v>
          </cell>
          <cell r="H4" t="str">
            <v>本项目中的“项”指：每种变应原，不同变应原可叠加收取。</v>
          </cell>
          <cell r="I4">
            <v>6.6</v>
          </cell>
        </row>
        <row r="8">
          <cell r="B8" t="str">
            <v>皮肤生理指标检查费</v>
          </cell>
          <cell r="C8" t="str">
            <v>通过各种方式对皮肤各项指标进行检测。</v>
          </cell>
          <cell r="D8" t="str">
            <v>所定价格涵盖皮肤消毒、试验操作、指标分析、出具报告等步骤所需的人力资源和基本物质资源消耗。</v>
          </cell>
        </row>
        <row r="8">
          <cell r="G8" t="str">
            <v>项</v>
          </cell>
          <cell r="H8" t="str">
            <v>本项目中的“指标”包括但不限于皮肤色素、皮脂、水分、pH值、纹理、弹性等，不同检查指标可叠加收取。</v>
          </cell>
          <cell r="I8">
            <v>8.5</v>
          </cell>
        </row>
        <row r="9">
          <cell r="B9" t="str">
            <v>皮肤微生物检查费</v>
          </cell>
          <cell r="C9" t="str">
            <v>通过各种方式对阴虱、疥虫、螨虫、真菌等微生物进行检查鉴定。</v>
          </cell>
          <cell r="D9" t="str">
            <v>所定价格涵盖局部消毒、刮取标本、制片、观察检测、出具报告等步骤所需的人力资源和基本物质资源消耗。</v>
          </cell>
        </row>
        <row r="9">
          <cell r="G9" t="str">
            <v>次</v>
          </cell>
        </row>
        <row r="9">
          <cell r="I9">
            <v>30</v>
          </cell>
        </row>
        <row r="10">
          <cell r="B10" t="str">
            <v>皮肤物理检查费</v>
          </cell>
          <cell r="C10" t="str">
            <v>利用温度、压力、光照等各种物理试验检测皮肤敏感程度。</v>
          </cell>
          <cell r="D10" t="str">
            <v>所定价格涵盖设备准备、试验操作、指标分析、出具报告等步骤所需的人力资源和基本物质资源消耗。</v>
          </cell>
        </row>
        <row r="10">
          <cell r="G10" t="str">
            <v>项</v>
          </cell>
          <cell r="H10" t="str">
            <v>不同检查指标可叠加收取。</v>
          </cell>
          <cell r="I10">
            <v>17</v>
          </cell>
        </row>
        <row r="11">
          <cell r="B11" t="str">
            <v>皮肤镜检查费</v>
          </cell>
          <cell r="C11" t="str">
            <v>通过观察皮肤、毛发等的外观和结构，诊断和评估各种皮肤疾病。</v>
          </cell>
          <cell r="D11" t="str">
            <v>所定价格涵盖设备准备、皮肤消毒、应用介质、选择镜头、镜检、记录、评估、出具报告等步骤所需的人力资源和基本物质资源消耗。</v>
          </cell>
        </row>
        <row r="11">
          <cell r="G11" t="str">
            <v>次</v>
          </cell>
        </row>
        <row r="11">
          <cell r="I11">
            <v>42</v>
          </cell>
        </row>
        <row r="15">
          <cell r="B15" t="str">
            <v>皮肤镜检查费-毛发镜检查（扩展项）</v>
          </cell>
        </row>
        <row r="15">
          <cell r="G15" t="str">
            <v>次</v>
          </cell>
        </row>
        <row r="15">
          <cell r="I15">
            <v>42</v>
          </cell>
        </row>
        <row r="16">
          <cell r="B16" t="str">
            <v>紫外线荧光检查费</v>
          </cell>
          <cell r="C16" t="str">
            <v>通过各类灯具设备，观察皮肤在紫外线下的荧光反应，辅助检测疾病或异常。</v>
          </cell>
          <cell r="D16" t="str">
            <v>所定价格涵盖暗室准备、荧光照射、结果记录、比对分析、出具报告等步骤所需的人力资源和基本物质资源消耗。</v>
          </cell>
        </row>
        <row r="16">
          <cell r="G16" t="str">
            <v>次</v>
          </cell>
        </row>
        <row r="16">
          <cell r="I16">
            <v>13</v>
          </cell>
        </row>
        <row r="17">
          <cell r="B17" t="str">
            <v>生殖器皮肤黏膜检查费</v>
          </cell>
          <cell r="C17" t="str">
            <v>利用各种方式对生殖器皮肤黏膜进行检查，进行性病诊断。</v>
          </cell>
          <cell r="D17" t="str">
            <v>所定价格涵盖皮肤消毒、黏膜检查、记录、评估及必要时进行醋酸白试验等步骤所需的人力资源和基本物质资源消耗。</v>
          </cell>
        </row>
        <row r="17">
          <cell r="G17" t="str">
            <v>次</v>
          </cell>
        </row>
        <row r="17">
          <cell r="I17">
            <v>15</v>
          </cell>
        </row>
        <row r="20">
          <cell r="B20" t="str">
            <v>皮损治疗费（常规）</v>
          </cell>
          <cell r="C20" t="str">
            <v>通过注射、贴敷等方式治疗皮损。</v>
          </cell>
          <cell r="D20" t="str">
            <v>所定价格涵盖皮肤消毒、常规方式治疗等步骤所需的人力资源和基本物质资源消耗。</v>
          </cell>
        </row>
        <row r="20">
          <cell r="G20" t="str">
            <v>每个皮损</v>
          </cell>
          <cell r="H20" t="str">
            <v>每个皮损以9平方厘米为基础计价，不足9平方厘米按一个计价，每增加一个皮损逐个递加收费。</v>
          </cell>
          <cell r="I20">
            <v>19</v>
          </cell>
        </row>
        <row r="29">
          <cell r="B29" t="str">
            <v>皮损治疗费（特殊）</v>
          </cell>
          <cell r="C29" t="str">
            <v>通过冷冻、电凝、射频等各种能量源治疗皮损。</v>
          </cell>
          <cell r="D29" t="str">
            <v>所定价格涵盖皮肤消毒、特殊方式治疗等步骤所需的人力资源和基本物质资源消耗。</v>
          </cell>
        </row>
        <row r="29">
          <cell r="G29" t="str">
            <v>每个皮损</v>
          </cell>
          <cell r="H29" t="str">
            <v>每个皮损以9平方厘米为基础计价，不足9平方厘米按一个计价，每增加一个皮损逐个递加收费。</v>
          </cell>
          <cell r="I29">
            <v>53</v>
          </cell>
        </row>
        <row r="36">
          <cell r="B36" t="str">
            <v>头皮微针治疗费</v>
          </cell>
          <cell r="C36" t="str">
            <v>通过微针刺激皮肤改善皮肤状态。</v>
          </cell>
          <cell r="D36" t="str">
            <v>所定价格涵盖皮肤清洁、仪器操作、观察患者反应、必要时敷药等步骤所需的人力资源和基本物质资源消耗。</v>
          </cell>
        </row>
        <row r="36">
          <cell r="G36" t="str">
            <v>次</v>
          </cell>
        </row>
        <row r="36">
          <cell r="I36">
            <v>80</v>
          </cell>
        </row>
        <row r="37">
          <cell r="B37" t="str">
            <v>床位费
（大面积创伤治疗）</v>
          </cell>
          <cell r="C37" t="str">
            <v>指住院期间为大面积创伤患者提供的悬浮床、翻身床等多功能治疗设备及相关设施。</v>
          </cell>
          <cell r="D37" t="str">
            <v>所定价格涵盖设备准备、体位调整、悬浮或减压等步骤所需的人力资源和基本物质资源消耗。</v>
          </cell>
        </row>
        <row r="37">
          <cell r="G37" t="str">
            <v>日</v>
          </cell>
        </row>
        <row r="37">
          <cell r="I37">
            <v>76</v>
          </cell>
        </row>
        <row r="40">
          <cell r="B40" t="str">
            <v>化学换肤费</v>
          </cell>
          <cell r="C40" t="str">
            <v>利用化学物质对皮肤进行浅层或深层的剥脱，刺激皮肤的修复和再生。</v>
          </cell>
          <cell r="D40" t="str">
            <v>所定价格涵盖手术计划、术区准备、施用溶液、冲洗等步骤所需的人力资源和基本物质资源消耗。</v>
          </cell>
        </row>
        <row r="40">
          <cell r="G40" t="str">
            <v>次</v>
          </cell>
          <cell r="H40" t="str">
            <v>单次治疗以200平方厘米为基础计价，不足200平方厘米按一次计价。</v>
          </cell>
          <cell r="I40">
            <v>32</v>
          </cell>
        </row>
        <row r="41">
          <cell r="B41" t="str">
            <v>脱毛治疗费</v>
          </cell>
          <cell r="C41" t="str">
            <v>通过电解、激光等各种方式实现脱毛。</v>
          </cell>
          <cell r="D41" t="str">
            <v>所定价格涵盖设备准备、清洁、参数设定、放置电极、通电治疗、涂抹敷料等步骤所需的人力资源和基本物质资源消耗。</v>
          </cell>
        </row>
        <row r="41">
          <cell r="G41" t="str">
            <v>每平方厘米</v>
          </cell>
        </row>
        <row r="41">
          <cell r="I41">
            <v>20</v>
          </cell>
        </row>
        <row r="42">
          <cell r="B42" t="str">
            <v>药物熏蒸治疗费</v>
          </cell>
          <cell r="C42" t="str">
            <v>通过熏蒸方式改善皮肤状态。</v>
          </cell>
          <cell r="D42" t="str">
            <v>所定价格涵盖设备准备、清洁、熏蒸、观察等步骤所需的人力资源和基本物质资源消耗。</v>
          </cell>
        </row>
        <row r="42">
          <cell r="G42" t="str">
            <v>次</v>
          </cell>
        </row>
        <row r="42">
          <cell r="I42">
            <v>30</v>
          </cell>
        </row>
        <row r="43">
          <cell r="B43" t="str">
            <v>浅表异物取出费</v>
          </cell>
          <cell r="C43" t="str">
            <v>通过各种方式取出浅表异物。</v>
          </cell>
          <cell r="D43" t="str">
            <v>所定价格涵盖手术计划、术区准备、切开、分离、异物取出、处理、缝合等步骤所需的人力资源和基本物质资源消耗。</v>
          </cell>
        </row>
        <row r="43">
          <cell r="G43" t="str">
            <v>每个皮损</v>
          </cell>
          <cell r="H43" t="str">
            <v>每个皮损以9平方厘米为基础计价，不足9平方厘米按一个计价，每增加一个皮损逐个递加收费。</v>
          </cell>
          <cell r="I43">
            <v>149</v>
          </cell>
        </row>
        <row r="44">
          <cell r="B44" t="str">
            <v>浅表异物取出费-儿童（加收）</v>
          </cell>
        </row>
        <row r="44">
          <cell r="G44" t="str">
            <v>每个皮损</v>
          </cell>
        </row>
        <row r="44">
          <cell r="I44" t="str">
            <v>加收30%</v>
          </cell>
        </row>
        <row r="45">
          <cell r="B45" t="str">
            <v>指（趾）甲治疗费</v>
          </cell>
          <cell r="C45" t="str">
            <v>利用药物、封包、磨削、抽吸等各种方式治疗甲疾病。</v>
          </cell>
          <cell r="D45" t="str">
            <v>所定价格涵盖甲上敷药、磨削等步骤所需的人力资源和基本物质资源消耗。</v>
          </cell>
        </row>
        <row r="45">
          <cell r="G45" t="str">
            <v>每甲</v>
          </cell>
        </row>
        <row r="45">
          <cell r="I45">
            <v>17</v>
          </cell>
        </row>
        <row r="46">
          <cell r="B46" t="str">
            <v>指（趾）甲治疗费-拔甲（加收）</v>
          </cell>
        </row>
        <row r="46">
          <cell r="G46" t="str">
            <v>每甲</v>
          </cell>
        </row>
        <row r="46">
          <cell r="I46">
            <v>22</v>
          </cell>
        </row>
        <row r="47">
          <cell r="B47" t="str">
            <v>指（趾）甲成形费</v>
          </cell>
          <cell r="C47" t="str">
            <v>利用各种方式实现指（趾）甲成形。</v>
          </cell>
          <cell r="D47" t="str">
            <v>所定价格涵盖消毒、磨削、成形等步骤所需的人力资源和基本物质资源消耗。</v>
          </cell>
        </row>
        <row r="47">
          <cell r="G47" t="str">
            <v>每甲</v>
          </cell>
        </row>
        <row r="47">
          <cell r="I47">
            <v>832</v>
          </cell>
        </row>
        <row r="49">
          <cell r="B49" t="str">
            <v>指（趾）甲成形费-儿童（加收）</v>
          </cell>
        </row>
        <row r="49">
          <cell r="G49" t="str">
            <v>每甲</v>
          </cell>
        </row>
        <row r="49">
          <cell r="I49" t="str">
            <v>加收30%</v>
          </cell>
        </row>
        <row r="50">
          <cell r="B50" t="str">
            <v>浅表肿物去除费</v>
          </cell>
          <cell r="C50" t="str">
            <v>通过各种方式去除各部位皮肤、痣及皮下组织肿物。</v>
          </cell>
          <cell r="D50" t="str">
            <v>所定价格涵盖手术计划、术区准备、消毒、去除、缝合等步骤所需的人力资源和基本物质资源消耗。</v>
          </cell>
        </row>
        <row r="50">
          <cell r="G50" t="str">
            <v>个</v>
          </cell>
          <cell r="H50" t="str">
            <v>1.每个肿物以每平方厘米为基础计价。
2.不足一个按一个计价。</v>
          </cell>
          <cell r="I50">
            <v>140</v>
          </cell>
        </row>
        <row r="54">
          <cell r="B54" t="str">
            <v>浅表肿物去除费-儿童（加收）</v>
          </cell>
        </row>
        <row r="54">
          <cell r="G54" t="str">
            <v>个</v>
          </cell>
        </row>
        <row r="54">
          <cell r="I54" t="str">
            <v>加收30%</v>
          </cell>
        </row>
        <row r="55">
          <cell r="B55" t="str">
            <v>浅表肿物去除费-累及重要器官或功能部位（加收）</v>
          </cell>
        </row>
        <row r="55">
          <cell r="G55" t="str">
            <v>个</v>
          </cell>
        </row>
        <row r="55">
          <cell r="I55" t="str">
            <v>加收50%</v>
          </cell>
        </row>
        <row r="56">
          <cell r="B56" t="str">
            <v>浅表恶性肿瘤去除费</v>
          </cell>
          <cell r="C56" t="str">
            <v>通过各种方式去除皮肤浅表恶性肿瘤。</v>
          </cell>
          <cell r="D56" t="str">
            <v>所定价格涵盖手术计划、术区准备、消毒、去除、缝合等步骤所需的人力资源和基本物质资源消耗。</v>
          </cell>
        </row>
        <row r="56">
          <cell r="G56" t="str">
            <v>个</v>
          </cell>
          <cell r="H56" t="str">
            <v>1.每个肿物以每平方厘米为基础计价。
2.不足一个按一个计价。</v>
          </cell>
          <cell r="I56">
            <v>420</v>
          </cell>
        </row>
        <row r="57">
          <cell r="B57" t="str">
            <v>浅表恶性肿瘤去除费-儿童（加收）</v>
          </cell>
        </row>
        <row r="57">
          <cell r="G57" t="str">
            <v>个</v>
          </cell>
        </row>
        <row r="57">
          <cell r="I57" t="str">
            <v>加收30%</v>
          </cell>
        </row>
        <row r="58">
          <cell r="B58" t="str">
            <v>浅表恶性肿瘤去除费-累及重要器官或功能部位（加收）</v>
          </cell>
        </row>
        <row r="58">
          <cell r="G58" t="str">
            <v>个</v>
          </cell>
        </row>
        <row r="58">
          <cell r="I58" t="str">
            <v>加收100%</v>
          </cell>
        </row>
        <row r="59">
          <cell r="B59" t="str">
            <v>巨痣去除费</v>
          </cell>
          <cell r="C59" t="str">
            <v>通过各种方式去除各部位巨痣。</v>
          </cell>
          <cell r="D59" t="str">
            <v>所定价格涵盖手术计划、术区准备、消毒、去除或刮除等步骤所需的人力资源和基本物质资源消耗。</v>
          </cell>
        </row>
        <row r="59">
          <cell r="G59" t="str">
            <v>个</v>
          </cell>
          <cell r="H59" t="str">
            <v>1.头面部巨痣每个按10平方厘米为基础计价；躯干部巨痣每个按144平方厘米或1%体表面积为基础计价。5个巨痣封顶。
2.不足一个按一个计价。</v>
          </cell>
          <cell r="I59">
            <v>770</v>
          </cell>
        </row>
        <row r="60">
          <cell r="B60" t="str">
            <v>巨痣去除费-儿童（加收）</v>
          </cell>
        </row>
        <row r="60">
          <cell r="G60" t="str">
            <v>个</v>
          </cell>
        </row>
        <row r="60">
          <cell r="I60" t="str">
            <v>加收30%</v>
          </cell>
        </row>
        <row r="61">
          <cell r="B61" t="str">
            <v>巨痣去除费-累及重要器官或功能部位（加收）</v>
          </cell>
        </row>
        <row r="61">
          <cell r="G61" t="str">
            <v>个</v>
          </cell>
        </row>
        <row r="61">
          <cell r="I61" t="str">
            <v>加收50%</v>
          </cell>
        </row>
        <row r="62">
          <cell r="B62" t="str">
            <v>血管瘤去除费（常规）</v>
          </cell>
          <cell r="C62" t="str">
            <v>通过各种方式对体表和皮下组织各种类型常规血管瘤进行去除。</v>
          </cell>
          <cell r="D62" t="str">
            <v>所定价格涵盖手术计划、术区准备、消毒、去除、缝合等步骤所需的人力资源和基本物质资源消耗。</v>
          </cell>
        </row>
        <row r="62">
          <cell r="G62" t="str">
            <v>个</v>
          </cell>
          <cell r="H62" t="str">
            <v>头面部血管瘤每个按4平方厘米为基础计价；躯干部血管瘤每个按144平方厘米或1%体表面积为基础计价。</v>
          </cell>
          <cell r="I62">
            <v>800</v>
          </cell>
        </row>
        <row r="69">
          <cell r="B69" t="str">
            <v>血管瘤去除费（常规）-儿童
（加收）</v>
          </cell>
        </row>
        <row r="69">
          <cell r="G69" t="str">
            <v>个</v>
          </cell>
        </row>
        <row r="69">
          <cell r="I69" t="str">
            <v>加收30%</v>
          </cell>
        </row>
        <row r="70">
          <cell r="B70" t="str">
            <v>血管瘤去除费（常规）-累及重要器官或功能部位（加收）</v>
          </cell>
        </row>
        <row r="70">
          <cell r="G70" t="str">
            <v>个</v>
          </cell>
        </row>
        <row r="70">
          <cell r="I70" t="str">
            <v>加收50%</v>
          </cell>
        </row>
        <row r="71">
          <cell r="B71" t="str">
            <v>血管瘤去除费（常规）-其他类型血管源性肿物去除（扩展）</v>
          </cell>
        </row>
        <row r="71">
          <cell r="G71" t="str">
            <v>个</v>
          </cell>
        </row>
        <row r="71">
          <cell r="I71">
            <v>800</v>
          </cell>
        </row>
        <row r="72">
          <cell r="B72" t="str">
            <v>血管瘤去除费（复杂）</v>
          </cell>
          <cell r="C72" t="str">
            <v>通过各种方式对侵犯体表多层次、富血供血管瘤进行去除。</v>
          </cell>
          <cell r="D72" t="str">
            <v>所定价格涵盖手术计划、术区准备、消毒、去除、缝合等步骤所需的人力资源和基本物质资源消耗。</v>
          </cell>
        </row>
        <row r="72">
          <cell r="G72" t="str">
            <v>个</v>
          </cell>
          <cell r="H72" t="str">
            <v>1.头面部血管瘤每个按4平方厘米为基础计价；躯干部血管瘤每个按144平方厘米或1%体表面积为基础计价。
2.本项目中的“复杂”指：侵润到皮下脂肪层、肌肉层、软骨、关节腔及易损伤重要神经的情况。</v>
          </cell>
          <cell r="I72">
            <v>1200</v>
          </cell>
        </row>
        <row r="73">
          <cell r="B73" t="str">
            <v>血管瘤去除费（复杂）-儿童（加收）</v>
          </cell>
        </row>
        <row r="73">
          <cell r="G73" t="str">
            <v>个</v>
          </cell>
        </row>
        <row r="73">
          <cell r="I73" t="str">
            <v>加收30%</v>
          </cell>
        </row>
        <row r="74">
          <cell r="B74" t="str">
            <v>血管瘤去除费（复杂）-累及重要器官或功能部位（加收）</v>
          </cell>
        </row>
        <row r="74">
          <cell r="G74" t="str">
            <v>个</v>
          </cell>
        </row>
        <row r="74">
          <cell r="I74" t="str">
            <v>加收50%</v>
          </cell>
        </row>
        <row r="75">
          <cell r="B75" t="str">
            <v>血管瘤去除费（复杂）-其他类型血管源性肿物去除（扩展）</v>
          </cell>
        </row>
        <row r="75">
          <cell r="G75" t="str">
            <v>个</v>
          </cell>
        </row>
        <row r="75">
          <cell r="I75">
            <v>1200</v>
          </cell>
        </row>
        <row r="76">
          <cell r="B76" t="str">
            <v>脉管畸形去除费（常规）</v>
          </cell>
          <cell r="C76" t="str">
            <v>通过各种方式去除体表和皮下组织各种类型常规脉管畸形。</v>
          </cell>
          <cell r="D76" t="str">
            <v>所定价格涵盖手术计划、术区准备、消毒、去除、缝合等步骤所需的人力资源和基本物质资源消耗。</v>
          </cell>
        </row>
        <row r="76">
          <cell r="G76" t="str">
            <v>个</v>
          </cell>
          <cell r="H76" t="str">
            <v>头面部脉管畸形每个按4平方厘米为基础计价；躯干部脉管畸形每个按144平方厘米或1%体表面积为基础计价。</v>
          </cell>
          <cell r="I76">
            <v>720</v>
          </cell>
        </row>
        <row r="79">
          <cell r="B79" t="str">
            <v>脉管畸形去除费（常规）-儿童
（加收）</v>
          </cell>
        </row>
        <row r="79">
          <cell r="G79" t="str">
            <v>个</v>
          </cell>
        </row>
        <row r="79">
          <cell r="I79" t="str">
            <v>加收30%</v>
          </cell>
        </row>
        <row r="80">
          <cell r="B80" t="str">
            <v>脉管畸形去除费（常规）-累及重要器官或功能部位（加收）</v>
          </cell>
        </row>
        <row r="80">
          <cell r="G80" t="str">
            <v>个</v>
          </cell>
        </row>
        <row r="80">
          <cell r="I80" t="str">
            <v>加收50%</v>
          </cell>
        </row>
        <row r="81">
          <cell r="B81" t="str">
            <v>脉管畸形去除费（复杂）</v>
          </cell>
          <cell r="C81" t="str">
            <v>通过各种方式去除侵犯体表多层次、富血供的脉管畸形。</v>
          </cell>
          <cell r="D81" t="str">
            <v>所定价格涵盖手术计划、术区准备、消毒、去除、缝合等步骤所需的人力资源和基本物质资源消耗。</v>
          </cell>
        </row>
        <row r="81">
          <cell r="G81" t="str">
            <v>个</v>
          </cell>
          <cell r="H81" t="str">
            <v>1.头面部脉管畸形每个按4平方厘米为基础计价；躯干部脉管畸形每个按144平方厘米或1%体表面积为基础计价。
2.本项目中的“复杂”指：侵润到皮下脂肪层、肌肉层、软骨、关节腔及易损伤重要神经的情况。</v>
          </cell>
          <cell r="I81">
            <v>1080</v>
          </cell>
        </row>
        <row r="82">
          <cell r="B82" t="str">
            <v>脉管畸形去除费（复杂）-儿童
（加收）</v>
          </cell>
        </row>
        <row r="82">
          <cell r="G82" t="str">
            <v>个</v>
          </cell>
        </row>
        <row r="82">
          <cell r="I82" t="str">
            <v>加收30%</v>
          </cell>
        </row>
        <row r="83">
          <cell r="B83" t="str">
            <v>脉管畸形去除费（复杂）-累及重要器官或功能部位（加收）</v>
          </cell>
        </row>
        <row r="83">
          <cell r="G83" t="str">
            <v>个</v>
          </cell>
        </row>
        <row r="83">
          <cell r="I83">
            <v>540</v>
          </cell>
        </row>
        <row r="84">
          <cell r="B84" t="str">
            <v>神经纤维瘤去除费（常规）</v>
          </cell>
          <cell r="C84" t="str">
            <v>通过各种方式去除体表和皮下组织各种类型常规神经纤维瘤。</v>
          </cell>
          <cell r="D84" t="str">
            <v>所定价格涵盖手术计划、术区准备、消毒、去除、缝合等步骤所需的人力资源和基本物质资源消耗。</v>
          </cell>
        </row>
        <row r="84">
          <cell r="G84" t="str">
            <v>个</v>
          </cell>
          <cell r="H84" t="str">
            <v>头面部神经纤维瘤每个按4平方厘米为基础计价；躯干神经纤维瘤每个按144平方厘米或1%体表面积为基础计价。</v>
          </cell>
          <cell r="I84">
            <v>880</v>
          </cell>
        </row>
        <row r="87">
          <cell r="B87" t="str">
            <v>神经纤维瘤去除费（常规）-儿童（加收）</v>
          </cell>
        </row>
        <row r="87">
          <cell r="G87" t="str">
            <v>个</v>
          </cell>
        </row>
        <row r="87">
          <cell r="I87" t="str">
            <v>加收30%</v>
          </cell>
        </row>
        <row r="88">
          <cell r="B88" t="str">
            <v>神经纤维瘤去除费（常规）-累及重要器官或功能部位（加收）</v>
          </cell>
        </row>
        <row r="88">
          <cell r="G88" t="str">
            <v>个</v>
          </cell>
        </row>
        <row r="88">
          <cell r="I88">
            <v>440</v>
          </cell>
        </row>
        <row r="89">
          <cell r="B89" t="str">
            <v>
神经纤维瘤去除费（复杂）</v>
          </cell>
          <cell r="C89" t="str">
            <v>通过各种方式去除侵犯体表多层次、富血供的神经纤维瘤。</v>
          </cell>
          <cell r="D89" t="str">
            <v>所定价格涵盖手术计划、术区准备、消毒、去除、止血、缝合等步骤所需的人力资源和基本物质资源消耗。</v>
          </cell>
        </row>
        <row r="89">
          <cell r="G89" t="str">
            <v>个</v>
          </cell>
          <cell r="H89" t="str">
            <v>1.头面部神经纤维瘤每个按4平方厘米为基础计价；躯干神经纤维瘤每个按144平方厘米或1%体表面积为基础计价。
2.本项目中的“复杂”指：侵润到皮下脂肪层、肌肉层、软骨、关节腔及易损伤重要神经的情况。</v>
          </cell>
          <cell r="I89">
            <v>1320</v>
          </cell>
        </row>
        <row r="92">
          <cell r="B92" t="str">
            <v>神经纤维瘤去除费（复杂）-儿童（加收）</v>
          </cell>
        </row>
        <row r="92">
          <cell r="G92" t="str">
            <v>个</v>
          </cell>
        </row>
        <row r="92">
          <cell r="I92" t="str">
            <v>加收30%</v>
          </cell>
        </row>
        <row r="93">
          <cell r="B93" t="str">
            <v>神经纤维瘤去除费（复杂）-累及重要器官或功能部位（加收）</v>
          </cell>
        </row>
        <row r="93">
          <cell r="G93" t="str">
            <v>个</v>
          </cell>
        </row>
        <row r="93">
          <cell r="I93" t="str">
            <v>加收50%</v>
          </cell>
        </row>
        <row r="94">
          <cell r="B94" t="str">
            <v>瘢痕去除费</v>
          </cell>
          <cell r="C94" t="str">
            <v>通过各种方式去除体表瘢痕。</v>
          </cell>
          <cell r="D94" t="str">
            <v>所定价格涵盖手术计划、术区准备、消毒、去除、缝合等步骤所需的人力资源和基本物质资源消耗。</v>
          </cell>
        </row>
        <row r="94">
          <cell r="G94" t="str">
            <v>厘米</v>
          </cell>
          <cell r="H94" t="str">
            <v>1.本项目中的“厘米"按最大径长度计算.
2.地方医保部门可根据平均长度设立费用封顶线。</v>
          </cell>
          <cell r="I94">
            <v>210</v>
          </cell>
        </row>
        <row r="101">
          <cell r="B101" t="str">
            <v>瘢痕去除费-儿童（加收）</v>
          </cell>
        </row>
        <row r="101">
          <cell r="G101" t="str">
            <v>厘米</v>
          </cell>
        </row>
        <row r="101">
          <cell r="I101" t="str">
            <v>加收30%</v>
          </cell>
        </row>
        <row r="102">
          <cell r="B102" t="str">
            <v>瘢痕去除费-广泛皮下瘢痕粘连（加收）</v>
          </cell>
        </row>
        <row r="102">
          <cell r="G102" t="str">
            <v>厘米</v>
          </cell>
        </row>
        <row r="102">
          <cell r="I102" t="str">
            <v>加收30%</v>
          </cell>
        </row>
        <row r="103">
          <cell r="B103" t="str">
            <v>皮肤扩张器置入费</v>
          </cell>
          <cell r="C103" t="str">
            <v>通过各种方式置入皮肤扩张器。</v>
          </cell>
          <cell r="D103" t="str">
            <v>所定价格涵盖手术计划、术区准备、切开、置入、缝合等步骤所需的人力资源和基本物质资源消耗。</v>
          </cell>
        </row>
        <row r="103">
          <cell r="G103" t="str">
            <v>个</v>
          </cell>
        </row>
        <row r="103">
          <cell r="I103">
            <v>989</v>
          </cell>
        </row>
        <row r="104">
          <cell r="B104" t="str">
            <v>皮肤扩张器置入费-策略性延迟（加收）</v>
          </cell>
        </row>
        <row r="104">
          <cell r="G104" t="str">
            <v>个</v>
          </cell>
        </row>
        <row r="104">
          <cell r="I104" t="str">
            <v>加收20%</v>
          </cell>
        </row>
        <row r="105">
          <cell r="B105" t="str">
            <v>皮肤扩张器置入费-儿童（加收）</v>
          </cell>
        </row>
        <row r="105">
          <cell r="G105" t="str">
            <v>个</v>
          </cell>
        </row>
        <row r="105">
          <cell r="I105" t="str">
            <v>加收30%</v>
          </cell>
        </row>
        <row r="106">
          <cell r="B106" t="str">
            <v>皮肤扩张器取出费</v>
          </cell>
          <cell r="C106" t="str">
            <v>通过各种方式取出置入的皮肤扩张器。</v>
          </cell>
          <cell r="D106" t="str">
            <v>所定价格涵盖手术计划、术区准备、切开、取出、缝合等步骤所需的人力资源和基本物质资源消耗。</v>
          </cell>
        </row>
        <row r="106">
          <cell r="G106" t="str">
            <v>个</v>
          </cell>
        </row>
        <row r="106">
          <cell r="I106">
            <v>791</v>
          </cell>
        </row>
        <row r="109">
          <cell r="B109" t="str">
            <v>皮肤扩张器取出费-儿童（加收）</v>
          </cell>
        </row>
        <row r="109">
          <cell r="G109" t="str">
            <v>个</v>
          </cell>
        </row>
        <row r="109">
          <cell r="I109" t="str">
            <v>加收30%</v>
          </cell>
        </row>
        <row r="110">
          <cell r="B110" t="str">
            <v>扩张器置换调整费</v>
          </cell>
          <cell r="C110" t="str">
            <v>通过各种方式置换或调整皮肤扩张器。</v>
          </cell>
          <cell r="D110" t="str">
            <v>所定价格涵盖手术计划、术区准备、切开、调整、缝合等步骤所需的人力资源和基本物质资源消耗。</v>
          </cell>
        </row>
        <row r="110">
          <cell r="G110" t="str">
            <v>个</v>
          </cell>
          <cell r="H110" t="str">
            <v>不与“皮肤扩张器置入费”“皮肤扩张器取出费”同时收取。</v>
          </cell>
          <cell r="I110">
            <v>1187</v>
          </cell>
        </row>
        <row r="111">
          <cell r="B111" t="str">
            <v>扩张器置换调整费-儿童（加收）</v>
          </cell>
        </row>
        <row r="111">
          <cell r="G111" t="str">
            <v>个</v>
          </cell>
        </row>
        <row r="111">
          <cell r="I111" t="str">
            <v>加收30%</v>
          </cell>
        </row>
        <row r="112">
          <cell r="B112" t="str">
            <v>组织瓣切取费</v>
          </cell>
          <cell r="C112" t="str">
            <v>通过各种方式取自体组织瓣。</v>
          </cell>
          <cell r="D112" t="str">
            <v>所定价格涵盖手术计划、术区准备、切开、取出、缝合等步骤所需的人力资源和基本物质资源消耗。</v>
          </cell>
        </row>
        <row r="112">
          <cell r="G112" t="str">
            <v>个</v>
          </cell>
          <cell r="H112" t="str">
            <v>1.组织瓣包括骨瓣、肌肉瓣、脂肪瓣、筋膜瓣、真皮瓣、黏膜瓣等。
2.不得与其他皮瓣相关手术同时收费。</v>
          </cell>
          <cell r="I112">
            <v>917</v>
          </cell>
        </row>
        <row r="113">
          <cell r="B113" t="str">
            <v>组织瓣切取费-儿童（加收）</v>
          </cell>
        </row>
        <row r="113">
          <cell r="G113" t="str">
            <v>个</v>
          </cell>
        </row>
        <row r="113">
          <cell r="I113" t="str">
            <v>加收30%</v>
          </cell>
        </row>
        <row r="114">
          <cell r="B114" t="str">
            <v>带蒂皮瓣转移费</v>
          </cell>
          <cell r="C114" t="str">
            <v>通过各种方式实现带蒂皮瓣的转移，修复组织缺损。</v>
          </cell>
          <cell r="D114" t="str">
            <v>所定价格涵盖手术计划、术区准备、取带蒂皮瓣、转移、止血、缝合等步骤所需的人力资源和基本物质资源消耗。</v>
          </cell>
        </row>
        <row r="114">
          <cell r="G114" t="str">
            <v>个</v>
          </cell>
          <cell r="H114" t="str">
            <v>每个皮瓣以15平方厘米为基础计价，8个皮瓣封顶。</v>
          </cell>
          <cell r="I114">
            <v>1243</v>
          </cell>
        </row>
        <row r="135">
          <cell r="B135" t="str">
            <v>带蒂皮瓣转移费-儿童（加收）</v>
          </cell>
        </row>
        <row r="135">
          <cell r="G135" t="str">
            <v>个</v>
          </cell>
        </row>
        <row r="135">
          <cell r="I135" t="str">
            <v>加收30%</v>
          </cell>
        </row>
        <row r="136">
          <cell r="B136" t="str">
            <v>带蒂皮瓣转移费-穿支皮瓣（加收）</v>
          </cell>
        </row>
        <row r="136">
          <cell r="G136" t="str">
            <v>个</v>
          </cell>
        </row>
        <row r="136">
          <cell r="I136" t="str">
            <v>加收30%</v>
          </cell>
        </row>
        <row r="137">
          <cell r="B137" t="str">
            <v>带蒂皮瓣转移费-逆行供血皮瓣（加收）</v>
          </cell>
        </row>
        <row r="137">
          <cell r="G137" t="str">
            <v>个</v>
          </cell>
        </row>
        <row r="137">
          <cell r="I137" t="str">
            <v>加收30%</v>
          </cell>
        </row>
        <row r="138">
          <cell r="B138" t="str">
            <v>带蒂皮瓣转移费-扩张皮瓣（加收）</v>
          </cell>
        </row>
        <row r="138">
          <cell r="G138" t="str">
            <v>个</v>
          </cell>
        </row>
        <row r="138">
          <cell r="I138" t="str">
            <v>加收10%</v>
          </cell>
        </row>
        <row r="139">
          <cell r="B139" t="str">
            <v>带蒂皮瓣转移费-预构皮瓣（加收）</v>
          </cell>
        </row>
        <row r="139">
          <cell r="G139" t="str">
            <v>个</v>
          </cell>
        </row>
        <row r="139">
          <cell r="I139" t="str">
            <v>加收100%</v>
          </cell>
        </row>
        <row r="140">
          <cell r="B140" t="str">
            <v>游离皮瓣移植费</v>
          </cell>
          <cell r="C140" t="str">
            <v>通过各种方式实现游离皮瓣的移植，修复组织缺损。</v>
          </cell>
          <cell r="D140" t="str">
            <v>所定价格涵盖手术计划、术区准备、取游离皮瓣、移植、止血、缝合等步骤所需的人力资源和基本物质资源消耗。</v>
          </cell>
        </row>
        <row r="140">
          <cell r="G140" t="str">
            <v>个</v>
          </cell>
          <cell r="H140" t="str">
            <v>每个皮瓣以15平方厘米为基础计价，8个皮瓣封顶。</v>
          </cell>
          <cell r="I140">
            <v>3080</v>
          </cell>
        </row>
        <row r="142">
          <cell r="B142" t="str">
            <v>游离皮瓣移植费-儿童（加收）</v>
          </cell>
        </row>
        <row r="142">
          <cell r="G142" t="str">
            <v>个</v>
          </cell>
        </row>
        <row r="142">
          <cell r="I142" t="str">
            <v>加收30%</v>
          </cell>
        </row>
        <row r="143">
          <cell r="B143" t="str">
            <v>游离皮瓣移植费-穿支皮瓣（加收）</v>
          </cell>
        </row>
        <row r="143">
          <cell r="G143" t="str">
            <v>个</v>
          </cell>
        </row>
        <row r="143">
          <cell r="I143" t="str">
            <v>加收30%</v>
          </cell>
        </row>
        <row r="144">
          <cell r="B144" t="str">
            <v>游离皮瓣移植费-逆行供血皮瓣（加收）</v>
          </cell>
        </row>
        <row r="144">
          <cell r="G144" t="str">
            <v>个</v>
          </cell>
        </row>
        <row r="144">
          <cell r="I144" t="str">
            <v>不对接</v>
          </cell>
        </row>
        <row r="145">
          <cell r="B145" t="str">
            <v>游离皮瓣移植费-扩张皮瓣  （加收）</v>
          </cell>
        </row>
        <row r="145">
          <cell r="G145" t="str">
            <v>个</v>
          </cell>
        </row>
        <row r="145">
          <cell r="I145" t="str">
            <v>加收10%</v>
          </cell>
        </row>
        <row r="146">
          <cell r="B146" t="str">
            <v>游离皮瓣移植费-预构皮瓣（加收）</v>
          </cell>
        </row>
        <row r="146">
          <cell r="G146" t="str">
            <v>个</v>
          </cell>
        </row>
        <row r="146">
          <cell r="I146" t="str">
            <v>加收100%</v>
          </cell>
        </row>
        <row r="147">
          <cell r="B147" t="str">
            <v>游离复合组织瓣移植费</v>
          </cell>
          <cell r="C147" t="str">
            <v>通过手术切取游离复合组织瓣，游离移植至受区。</v>
          </cell>
          <cell r="D147" t="str">
            <v>所定价格涵盖手术计划、术区准备、消毒、定位、切取、取游离组织瓣、移植、吻合、固定、止血、缝合等步骤所需的人力资源和基本物质资源消耗。</v>
          </cell>
        </row>
        <row r="147">
          <cell r="G147" t="str">
            <v>个</v>
          </cell>
          <cell r="H147" t="str">
            <v>每个皮瓣以15平方厘米为基础计价，8个皮瓣封顶。</v>
          </cell>
          <cell r="I147">
            <v>3489</v>
          </cell>
        </row>
        <row r="149">
          <cell r="B149" t="str">
            <v>游离复合组织瓣移植费-儿童（加收）</v>
          </cell>
        </row>
        <row r="149">
          <cell r="G149" t="str">
            <v>个</v>
          </cell>
        </row>
        <row r="149">
          <cell r="I149" t="str">
            <v>加收30%</v>
          </cell>
        </row>
        <row r="150">
          <cell r="B150" t="str">
            <v>带蒂复合组织瓣转移费</v>
          </cell>
          <cell r="C150" t="str">
            <v>通过手术切取带血管蒂的复合组织，转位移植至受区。</v>
          </cell>
          <cell r="D150" t="str">
            <v>所定价格涵盖手术计划、术区准备、消毒、定位、切取、取带蒂组织瓣、转位移植、固定、止血、缝合等步骤所需的人力资源和基本物质资源消耗。</v>
          </cell>
        </row>
        <row r="150">
          <cell r="G150" t="str">
            <v>个</v>
          </cell>
          <cell r="H150" t="str">
            <v>每个皮瓣以15平方厘米为基础计价，8个皮瓣封顶。</v>
          </cell>
          <cell r="I150">
            <v>2730</v>
          </cell>
        </row>
        <row r="154">
          <cell r="B154" t="str">
            <v>带蒂复合组织瓣转移费-儿童
（加收）</v>
          </cell>
        </row>
        <row r="154">
          <cell r="I154" t="str">
            <v>加收30%</v>
          </cell>
        </row>
        <row r="155">
          <cell r="B155" t="str">
            <v>皮管成形费</v>
          </cell>
          <cell r="C155" t="str">
            <v>通过各种方式形成皮管，转位移植至受区。</v>
          </cell>
          <cell r="D155" t="str">
            <v>所定价格涵盖手术计划、术区准备、消毒、切开、止血、缝合皮管及供区切口、包扎等步骤所需的人力资源和基本物质资源消耗。</v>
          </cell>
        </row>
        <row r="155">
          <cell r="G155" t="str">
            <v>个</v>
          </cell>
          <cell r="H155" t="str">
            <v>本项目中“跨部位”的“部位”指：四肢、胸、背、腹、颅颌面。</v>
          </cell>
          <cell r="I155">
            <v>676</v>
          </cell>
        </row>
        <row r="156">
          <cell r="B156" t="str">
            <v>皮管成形费-儿童（加收）</v>
          </cell>
        </row>
        <row r="156">
          <cell r="G156" t="str">
            <v>个</v>
          </cell>
        </row>
        <row r="156">
          <cell r="I156" t="str">
            <v>加收30%</v>
          </cell>
        </row>
        <row r="157">
          <cell r="B157" t="str">
            <v>皮管成形费-跨部位加收（加收）</v>
          </cell>
        </row>
        <row r="157">
          <cell r="G157" t="str">
            <v>个</v>
          </cell>
        </row>
        <row r="157">
          <cell r="I157" t="str">
            <v>加收30%</v>
          </cell>
        </row>
        <row r="158">
          <cell r="B158" t="str">
            <v>皮瓣延迟费</v>
          </cell>
          <cell r="C158" t="str">
            <v>通过各种方式对皮瓣进行预处理，改变皮瓣的血供模式和生理状态。</v>
          </cell>
          <cell r="D158" t="str">
            <v>所定价格涵盖手术计划、术区准备、消毒、切开、分离、血管处理、复位、固定、缝合等步骤所需的人力资源和基本物质资源消耗。</v>
          </cell>
        </row>
        <row r="158">
          <cell r="G158" t="str">
            <v>个</v>
          </cell>
        </row>
        <row r="158">
          <cell r="I158">
            <v>676</v>
          </cell>
        </row>
        <row r="159">
          <cell r="B159" t="str">
            <v>皮瓣延迟费-儿童（加收）</v>
          </cell>
        </row>
        <row r="159">
          <cell r="G159" t="str">
            <v>个</v>
          </cell>
        </row>
        <row r="159">
          <cell r="I159" t="str">
            <v>加收30%</v>
          </cell>
        </row>
        <row r="160">
          <cell r="B160" t="str">
            <v>皮瓣延迟费-预构皮瓣（加收）</v>
          </cell>
        </row>
        <row r="160">
          <cell r="G160" t="str">
            <v>个</v>
          </cell>
        </row>
        <row r="160">
          <cell r="I160" t="str">
            <v>加收50%</v>
          </cell>
        </row>
        <row r="161">
          <cell r="B161" t="str">
            <v>断蒂费</v>
          </cell>
          <cell r="C161" t="str">
            <v>通过手术将成活的带蒂皮瓣、组织瓣、皮管等切断缝合。</v>
          </cell>
          <cell r="D161" t="str">
            <v>所定价格涵盖手术计划、术区准备、皮瓣蒂切断、止血、缝合等步骤所需的人力资源和基本物质资源消耗。</v>
          </cell>
        </row>
        <row r="161">
          <cell r="G161" t="str">
            <v>次</v>
          </cell>
        </row>
        <row r="161">
          <cell r="I161">
            <v>917</v>
          </cell>
        </row>
        <row r="164">
          <cell r="B164" t="str">
            <v>断蒂费-儿童（加收）</v>
          </cell>
        </row>
        <row r="164">
          <cell r="G164" t="str">
            <v>次</v>
          </cell>
        </row>
        <row r="164">
          <cell r="I164" t="str">
            <v>加收30%</v>
          </cell>
        </row>
        <row r="165">
          <cell r="B165" t="str">
            <v>皮瓣探查费</v>
          </cell>
          <cell r="C165" t="str">
            <v>皮瓣手术后，通过各种方式探查皮瓣。</v>
          </cell>
          <cell r="D165" t="str">
            <v>所定价格涵盖手术计划、术区准备、消毒、切开、探查、缝合等步骤所需的人力资源和基本物质资源消耗。</v>
          </cell>
        </row>
        <row r="165">
          <cell r="G165" t="str">
            <v>次</v>
          </cell>
          <cell r="H165" t="str">
            <v>不与“皮瓣修整费”同时收取。</v>
          </cell>
          <cell r="I165">
            <v>676</v>
          </cell>
        </row>
        <row r="166">
          <cell r="B166" t="str">
            <v>皮瓣探查费-儿童（加收）</v>
          </cell>
        </row>
        <row r="166">
          <cell r="G166" t="str">
            <v>次</v>
          </cell>
        </row>
        <row r="166">
          <cell r="I166" t="str">
            <v>加收30%</v>
          </cell>
        </row>
        <row r="167">
          <cell r="B167" t="str">
            <v>皮瓣修整费</v>
          </cell>
          <cell r="C167" t="str">
            <v>皮瓣手术后，通过各种方式修整皮瓣。</v>
          </cell>
          <cell r="D167" t="str">
            <v>所定价格涵盖手术计划、术区准备、消毒、切开、修剪设计皮瓣、止血、缝合等步骤所需的人力资源和基本物质资源消耗。</v>
          </cell>
        </row>
        <row r="167">
          <cell r="G167" t="str">
            <v>个</v>
          </cell>
          <cell r="H167" t="str">
            <v>1.个指单次手术需修整的皮瓣个数。
2.不与“皮瓣探查费”同时收取。</v>
          </cell>
          <cell r="I167">
            <v>676</v>
          </cell>
        </row>
        <row r="168">
          <cell r="B168" t="str">
            <v>皮瓣修整费-儿童（加收）</v>
          </cell>
        </row>
        <row r="168">
          <cell r="G168" t="str">
            <v>个</v>
          </cell>
        </row>
        <row r="168">
          <cell r="I168" t="str">
            <v>加收30%</v>
          </cell>
        </row>
        <row r="169">
          <cell r="B169" t="str">
            <v>自体皮移植费（常规）</v>
          </cell>
          <cell r="C169" t="str">
            <v>通过手术切取自体皮，制备皮片移植覆盖到患者创面。</v>
          </cell>
          <cell r="D169" t="str">
            <v>所定价格涵盖手术计划、术区准备、受区皮肤切除、供区皮肤切取整复、供区皮肤移植，以及切开、吻合、关闭、缝合等步骤所需的人力资源和基本物质资源消耗。</v>
          </cell>
        </row>
        <row r="169">
          <cell r="G169" t="str">
            <v>1%体表面积</v>
          </cell>
        </row>
        <row r="169">
          <cell r="I169">
            <v>1742</v>
          </cell>
        </row>
        <row r="192">
          <cell r="B192" t="str">
            <v>自体皮移植费（常规）-儿童（加收）</v>
          </cell>
        </row>
        <row r="192">
          <cell r="G192" t="str">
            <v>1%体表面积</v>
          </cell>
        </row>
        <row r="192">
          <cell r="I192" t="str">
            <v>加收30%</v>
          </cell>
        </row>
        <row r="193">
          <cell r="B193" t="str">
            <v>自体皮移植费（复杂）</v>
          </cell>
          <cell r="C193" t="str">
            <v>通过复杂手术切取自体皮，制备皮片移植覆盖到患者创面。</v>
          </cell>
          <cell r="D193" t="str">
            <v>所定价格涵盖手术计划、术区准备、受区皮肤切除、供区皮肤切取整复、供区皮肤移植，以及切开、吻合、关闭、缝合等步骤所需的人力资源和基本物质资源消耗。</v>
          </cell>
        </row>
        <row r="193">
          <cell r="G193" t="str">
            <v>1%体表面积</v>
          </cell>
          <cell r="H193" t="str">
            <v>本项目中的“复杂”指：微粒皮、网状皮、Meek皮、带毛囊游离皮、带真皮血管网游离皮片移植、细胞悬液制备的情况。</v>
          </cell>
          <cell r="I193">
            <v>2264.6</v>
          </cell>
        </row>
        <row r="206">
          <cell r="B206" t="str">
            <v>自体皮移植费（复杂）-儿童（加收）</v>
          </cell>
        </row>
        <row r="206">
          <cell r="G206" t="str">
            <v>1%体表面积</v>
          </cell>
        </row>
        <row r="206">
          <cell r="I206" t="str">
            <v>加收30%</v>
          </cell>
        </row>
        <row r="207">
          <cell r="B207" t="str">
            <v>异体皮移植费</v>
          </cell>
          <cell r="C207" t="str">
            <v>将同种异体皮片移植覆盖到患者创面。</v>
          </cell>
          <cell r="D207" t="str">
            <v>所定价格涵盖手术计划、术区准备、受区皮肤切除、异体皮移植，以及切开、吻合、关闭、缝合等步骤所需的人力资源和基本物质资源消耗。</v>
          </cell>
        </row>
        <row r="207">
          <cell r="G207" t="str">
            <v>次</v>
          </cell>
          <cell r="H207" t="str">
            <v>异体皮制备可按“异体组织制备费”收取。</v>
          </cell>
          <cell r="I207">
            <v>523</v>
          </cell>
        </row>
        <row r="209">
          <cell r="B209" t="str">
            <v>异体皮移植费-儿童（加收）</v>
          </cell>
        </row>
        <row r="209">
          <cell r="G209" t="str">
            <v>次</v>
          </cell>
        </row>
        <row r="209">
          <cell r="I209" t="str">
            <v>加收30%</v>
          </cell>
        </row>
        <row r="210">
          <cell r="B210" t="str">
            <v>异体皮移植费-异种皮移植(扩展）</v>
          </cell>
        </row>
        <row r="210">
          <cell r="G210" t="str">
            <v>次</v>
          </cell>
        </row>
        <row r="210">
          <cell r="I210">
            <v>523</v>
          </cell>
        </row>
        <row r="211">
          <cell r="B211" t="str">
            <v>皮肤撕/套脱伤修复费</v>
          </cell>
          <cell r="C211" t="str">
            <v>通过手术完成皮肤撕/套脱伤清创修复。</v>
          </cell>
          <cell r="D211" t="str">
            <v>所定价格涵盖手术计划、术区准备、消毒、清创、切除、止血、缝合或植皮覆盖创面等步骤所需的人力资源和基本物质资源消耗。</v>
          </cell>
        </row>
        <row r="211">
          <cell r="G211" t="str">
            <v>次</v>
          </cell>
        </row>
        <row r="211">
          <cell r="I211">
            <v>1200</v>
          </cell>
        </row>
        <row r="215">
          <cell r="B215" t="str">
            <v>皮肤撕/套脱伤修复费-儿童（加收）</v>
          </cell>
        </row>
        <row r="215">
          <cell r="G215" t="str">
            <v>次</v>
          </cell>
        </row>
        <row r="215">
          <cell r="I215" t="str">
            <v>加收30%</v>
          </cell>
        </row>
        <row r="216">
          <cell r="B216" t="str">
            <v>皮肤撕/套脱伤修复费-头面部撕/套脱伤（加收）</v>
          </cell>
        </row>
        <row r="216">
          <cell r="G216" t="str">
            <v>次</v>
          </cell>
        </row>
        <row r="216">
          <cell r="I216" t="str">
            <v>加收30%</v>
          </cell>
        </row>
        <row r="217">
          <cell r="B217" t="str">
            <v>象皮肿整形费</v>
          </cell>
          <cell r="C217" t="str">
            <v>通过各种方式改善象皮肿患者肢体外观。</v>
          </cell>
          <cell r="D217" t="str">
            <v>所定价格涵盖手术计划、术区准备、消毒、切开、去除、缝合及必要时重建淋巴引流、皮瓣移植等步骤所需的人力资源和基本物质资源消耗。</v>
          </cell>
        </row>
        <row r="217">
          <cell r="G217" t="str">
            <v>次</v>
          </cell>
        </row>
        <row r="217">
          <cell r="I217">
            <v>2000</v>
          </cell>
        </row>
        <row r="218">
          <cell r="B218" t="str">
            <v>象皮肿整形费-儿童（加收）</v>
          </cell>
        </row>
        <row r="218">
          <cell r="G218" t="str">
            <v>次</v>
          </cell>
        </row>
        <row r="218">
          <cell r="I218" t="str">
            <v>加收30%</v>
          </cell>
        </row>
        <row r="219">
          <cell r="B219" t="str">
            <v>烧伤抢救费(小)</v>
          </cell>
          <cell r="C219" t="str">
            <v>对符合小抢救标准的烧伤患者进行抢救。</v>
          </cell>
          <cell r="D219" t="str">
            <v>所定价格涵盖观察病情、及时抢救、详细记录等步骤所需的人力资源和基本物质资源消耗。</v>
          </cell>
        </row>
        <row r="219">
          <cell r="G219" t="str">
            <v>次</v>
          </cell>
          <cell r="H219" t="str">
            <v>烧伤标准以卫生行业主管部门最新版技术规范为准。</v>
          </cell>
          <cell r="I219">
            <v>140</v>
          </cell>
        </row>
        <row r="220">
          <cell r="B220" t="str">
            <v>烧伤抢救费（中）</v>
          </cell>
          <cell r="C220" t="str">
            <v>对符合中抢救标准的烧伤患者进行抢救。</v>
          </cell>
          <cell r="D220" t="str">
            <v>所定价格涵盖观察病情、及时抢救、详细记录等步骤所需的人力资源和基本物质资源消耗。</v>
          </cell>
        </row>
        <row r="220">
          <cell r="G220" t="str">
            <v>次</v>
          </cell>
          <cell r="H220" t="str">
            <v>烧伤标准以卫生行业主管部门最新版技术规范为准。</v>
          </cell>
          <cell r="I220">
            <v>210</v>
          </cell>
        </row>
        <row r="221">
          <cell r="B221" t="str">
            <v>烧伤抢救费（大）</v>
          </cell>
          <cell r="C221" t="str">
            <v>对符合大抢救标准的烧伤患者进行抢救。</v>
          </cell>
          <cell r="D221" t="str">
            <v>所定价格涵盖观察病情、及时抢救、详细记录等步骤所需的人力资源和基本物质资源消耗。</v>
          </cell>
        </row>
        <row r="221">
          <cell r="G221" t="str">
            <v>次</v>
          </cell>
          <cell r="H221" t="str">
            <v>烧伤标准以卫生行业主管部门最新版技术规范为准。</v>
          </cell>
          <cell r="I221">
            <v>315</v>
          </cell>
        </row>
        <row r="222">
          <cell r="B222" t="str">
            <v>烧伤复合伤抢救费</v>
          </cell>
          <cell r="C222" t="str">
            <v>对合并有电烧伤、吸入性损伤、爆震伤以及中毒的烧伤患者进行抢救。</v>
          </cell>
          <cell r="D222" t="str">
            <v>所定价格涵盖观察病情、及时抢救、详细记录等步骤所需的人力资源和基本物质资源消耗。</v>
          </cell>
        </row>
        <row r="222">
          <cell r="G222" t="str">
            <v>次</v>
          </cell>
        </row>
        <row r="222">
          <cell r="I222">
            <v>315</v>
          </cell>
        </row>
        <row r="223">
          <cell r="B223" t="str">
            <v>烧伤焦痂切开减张费</v>
          </cell>
          <cell r="C223" t="str">
            <v>切开患者烧伤创面的坏死焦痂，解除焦痂对肢体血循环的压迫和对人体呼吸的影响。</v>
          </cell>
          <cell r="D223" t="str">
            <v>所定价格涵盖手术计划、术区准备、消毒、切开、减张、止血清洗、创面覆盖等步骤所需的人力资源和基本物质资源消耗。</v>
          </cell>
        </row>
        <row r="223">
          <cell r="G223" t="str">
            <v>每个部位</v>
          </cell>
        </row>
        <row r="223">
          <cell r="I223">
            <v>510</v>
          </cell>
        </row>
        <row r="224">
          <cell r="B224" t="str">
            <v>烧伤焦痂切开减张费-儿童（加收）</v>
          </cell>
        </row>
        <row r="224">
          <cell r="G224" t="str">
            <v>每个部位</v>
          </cell>
        </row>
        <row r="224">
          <cell r="I224" t="str">
            <v>加收30%</v>
          </cell>
        </row>
        <row r="225">
          <cell r="B225" t="str">
            <v>创面扩创费</v>
          </cell>
          <cell r="C225" t="str">
            <v>去除患者创面的坏死组织和炎性肉芽组织。</v>
          </cell>
          <cell r="D225" t="str">
            <v>所定价格涵盖手术计划、术区准备、消毒、清创、止血清洗等步骤所需的人力资源和基本物质资源消耗。</v>
          </cell>
        </row>
        <row r="225">
          <cell r="G225" t="str">
            <v>每个部位</v>
          </cell>
        </row>
        <row r="225">
          <cell r="I225">
            <v>780</v>
          </cell>
        </row>
        <row r="234">
          <cell r="B234" t="str">
            <v>创面扩创费-儿童（加收）</v>
          </cell>
        </row>
        <row r="234">
          <cell r="G234" t="str">
            <v>每个部位</v>
          </cell>
        </row>
        <row r="234">
          <cell r="I234" t="str">
            <v>加收30%</v>
          </cell>
        </row>
        <row r="235">
          <cell r="B235" t="str">
            <v>创面扩创费-烧伤浸浴扩创（加收）</v>
          </cell>
        </row>
        <row r="235">
          <cell r="G235" t="str">
            <v>每个部位</v>
          </cell>
        </row>
        <row r="235">
          <cell r="I235">
            <v>198</v>
          </cell>
        </row>
        <row r="238">
          <cell r="B238" t="str">
            <v>焦痂去除费</v>
          </cell>
          <cell r="C238" t="str">
            <v>通过各种方式去除深度烧伤焦痂。</v>
          </cell>
          <cell r="D238" t="str">
            <v>所定价格涵盖手术计划、术区准备、消毒、去除焦痂、创面冲洗、止血等步骤所需的人力资源和基本物质资源消耗。</v>
          </cell>
        </row>
        <row r="238">
          <cell r="G238" t="str">
            <v>1%体表面积</v>
          </cell>
        </row>
        <row r="238">
          <cell r="I238">
            <v>159</v>
          </cell>
        </row>
        <row r="240">
          <cell r="B240" t="str">
            <v>焦痂去除费-儿童（加收）</v>
          </cell>
        </row>
        <row r="240">
          <cell r="G240" t="str">
            <v>1%体表面积</v>
          </cell>
        </row>
        <row r="240">
          <cell r="I240" t="str">
            <v>加收30%</v>
          </cell>
        </row>
        <row r="241">
          <cell r="B241" t="str">
            <v>异体组织制备费</v>
          </cell>
          <cell r="C241" t="str">
            <v>通过各种方式制备可供移植的异体组织。</v>
          </cell>
          <cell r="D241" t="str">
            <v>所定价格涵盖手术计划、术区准备、切开、组织采集、制备处理等步骤所需的人力资源和基本物质资源消耗。</v>
          </cell>
        </row>
        <row r="241">
          <cell r="G241" t="str">
            <v>次</v>
          </cell>
        </row>
        <row r="241">
          <cell r="I241">
            <v>172</v>
          </cell>
        </row>
        <row r="243">
          <cell r="B243" t="str">
            <v>异体组织制备费-儿童（加收）</v>
          </cell>
        </row>
        <row r="243">
          <cell r="G243" t="str">
            <v>次</v>
          </cell>
        </row>
        <row r="243">
          <cell r="I243" t="str">
            <v>加收30%</v>
          </cell>
        </row>
        <row r="244">
          <cell r="B244" t="str">
            <v>异体组织制备费-异种组织制备（扩展）</v>
          </cell>
        </row>
        <row r="244">
          <cell r="G244" t="str">
            <v>次</v>
          </cell>
        </row>
        <row r="244">
          <cell r="I244">
            <v>172</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4">
          <cell r="B4" t="str">
            <v>项目名称</v>
          </cell>
          <cell r="C4" t="str">
            <v>服务产出</v>
          </cell>
          <cell r="D4" t="str">
            <v>价格构成</v>
          </cell>
          <cell r="E4" t="str">
            <v>加收项</v>
          </cell>
          <cell r="F4" t="str">
            <v>扩展项</v>
          </cell>
          <cell r="G4" t="str">
            <v>计价单位</v>
          </cell>
          <cell r="H4" t="str">
            <v>省级价格（元）</v>
          </cell>
        </row>
        <row r="5">
          <cell r="H5" t="str">
            <v>三甲</v>
          </cell>
          <cell r="I5" t="str">
            <v>非三甲</v>
          </cell>
        </row>
        <row r="7">
          <cell r="B7" t="str">
            <v>变应原皮肤试验费</v>
          </cell>
          <cell r="C7" t="str">
            <v>通过各种方式观察皮肤对变应原的反应。</v>
          </cell>
          <cell r="D7" t="str">
            <v>所定价格涵盖皮肤消毒、变应原配制、试验操作、指标分析、出具报告等步骤所需的人力资源和基本物质资源消耗。</v>
          </cell>
        </row>
        <row r="7">
          <cell r="G7" t="str">
            <v>项</v>
          </cell>
          <cell r="H7">
            <v>6.6</v>
          </cell>
          <cell r="I7">
            <v>6.6</v>
          </cell>
        </row>
        <row r="11">
          <cell r="B11" t="str">
            <v>皮肤生理指标检查费</v>
          </cell>
          <cell r="C11" t="str">
            <v>通过各种方式对皮肤各项指标进行检测。</v>
          </cell>
          <cell r="D11" t="str">
            <v>所定价格涵盖皮肤消毒、试验操作、指标分析、出具报告等步骤所需的人力资源和基本物质资源消耗。</v>
          </cell>
        </row>
        <row r="11">
          <cell r="G11" t="str">
            <v>项</v>
          </cell>
          <cell r="H11">
            <v>8.5</v>
          </cell>
          <cell r="I11">
            <v>8.5</v>
          </cell>
        </row>
        <row r="12">
          <cell r="B12" t="str">
            <v>皮肤微生物检查费</v>
          </cell>
          <cell r="C12" t="str">
            <v>通过各种方式对阴虱、疥虫、螨虫、真菌等微生物进行检查鉴定。</v>
          </cell>
          <cell r="D12" t="str">
            <v>所定价格涵盖局部消毒、刮取标本、制片、观察检测、出具报告等步骤所需的人力资源和基本物质资源消耗。</v>
          </cell>
        </row>
        <row r="12">
          <cell r="G12" t="str">
            <v>次</v>
          </cell>
          <cell r="H12">
            <v>30</v>
          </cell>
          <cell r="I12">
            <v>30</v>
          </cell>
        </row>
        <row r="13">
          <cell r="B13" t="str">
            <v>皮肤物理检查费</v>
          </cell>
          <cell r="C13" t="str">
            <v>利用温度、压力、光照等各种物理试验检测皮肤敏感程度。</v>
          </cell>
          <cell r="D13" t="str">
            <v>所定价格涵盖设备准备、试验操作、指标分析、出具报告等步骤所需的人力资源和基本物质资源消耗。</v>
          </cell>
        </row>
        <row r="13">
          <cell r="G13" t="str">
            <v>项</v>
          </cell>
          <cell r="H13">
            <v>17</v>
          </cell>
          <cell r="I13">
            <v>17</v>
          </cell>
        </row>
        <row r="14">
          <cell r="B14" t="str">
            <v>皮肤镜检查费</v>
          </cell>
          <cell r="C14" t="str">
            <v>通过观察皮肤、毛发等的外观和结构，诊断和评估各种皮肤疾病。</v>
          </cell>
          <cell r="D14" t="str">
            <v>所定价格涵盖设备准备、皮肤消毒、应用介质、选择镜头、镜检、记录、评估、出具报告等步骤所需的人力资源和基本物质资源消耗。</v>
          </cell>
        </row>
        <row r="14">
          <cell r="F14" t="str">
            <v>01毛发镜检查</v>
          </cell>
          <cell r="G14" t="str">
            <v>次</v>
          </cell>
          <cell r="H14">
            <v>42</v>
          </cell>
          <cell r="I14">
            <v>42</v>
          </cell>
        </row>
        <row r="18">
          <cell r="B18" t="str">
            <v>皮肤镜检查费-毛发镜检查（扩展）</v>
          </cell>
        </row>
        <row r="18">
          <cell r="G18" t="str">
            <v>次</v>
          </cell>
        </row>
        <row r="19">
          <cell r="B19" t="str">
            <v>紫外线荧光检查费</v>
          </cell>
          <cell r="C19" t="str">
            <v>通过各类灯具设备，观察皮肤在紫外线下的荧光反应，辅助检测疾病或异常。</v>
          </cell>
          <cell r="D19" t="str">
            <v>所定价格涵盖暗室准备、荧光照射、结果记录、比对分析、出具报告等步骤所需的人力资源和基本物质资源消耗。</v>
          </cell>
        </row>
        <row r="19">
          <cell r="G19" t="str">
            <v>次</v>
          </cell>
          <cell r="H19">
            <v>13</v>
          </cell>
          <cell r="I19">
            <v>13</v>
          </cell>
        </row>
        <row r="20">
          <cell r="B20" t="str">
            <v>生殖器皮肤黏膜检查费</v>
          </cell>
          <cell r="C20" t="str">
            <v>利用各种方式对生殖器皮肤黏膜进行检查，进行性病诊断。</v>
          </cell>
          <cell r="D20" t="str">
            <v>所定价格涵盖皮肤消毒、黏膜检查、记录、评估及必要时进行醋酸白试验等步骤所需的人力资源和基本物质资源消耗。</v>
          </cell>
        </row>
        <row r="20">
          <cell r="G20" t="str">
            <v>次</v>
          </cell>
          <cell r="H20">
            <v>20</v>
          </cell>
          <cell r="I20">
            <v>20</v>
          </cell>
        </row>
        <row r="23">
          <cell r="B23" t="str">
            <v>皮损治疗费（常规）</v>
          </cell>
          <cell r="C23" t="str">
            <v>通过注射、贴敷等方式治疗皮损。</v>
          </cell>
          <cell r="D23" t="str">
            <v>所定价格涵盖皮肤消毒、常规方式治疗等步骤所需的人力资源和基本物质资源消耗。</v>
          </cell>
        </row>
        <row r="23">
          <cell r="G23" t="str">
            <v>每个皮损</v>
          </cell>
          <cell r="H23">
            <v>19</v>
          </cell>
          <cell r="I23">
            <v>19</v>
          </cell>
        </row>
        <row r="34">
          <cell r="B34" t="str">
            <v>皮损治疗费（特殊）</v>
          </cell>
          <cell r="C34" t="str">
            <v>通过冷冻、电凝、射频等各种能量源治疗皮损。</v>
          </cell>
          <cell r="D34" t="str">
            <v>所定价格涵盖皮肤消毒、特殊方式治疗等步骤所需的人力资源和基本物质资源消耗。</v>
          </cell>
        </row>
        <row r="34">
          <cell r="G34" t="str">
            <v>每个皮损</v>
          </cell>
          <cell r="H34">
            <v>53</v>
          </cell>
          <cell r="I34">
            <v>53</v>
          </cell>
        </row>
        <row r="41">
          <cell r="B41" t="str">
            <v>头皮微针治疗费</v>
          </cell>
          <cell r="C41" t="str">
            <v>通过微针刺激皮肤改善皮肤状态。</v>
          </cell>
          <cell r="D41" t="str">
            <v>所定价格涵盖皮肤清洁、仪器操作、观察患者反应、必要时敷药等步骤所需的人力资源和基本物质资源消耗。</v>
          </cell>
        </row>
        <row r="41">
          <cell r="G41" t="str">
            <v>次</v>
          </cell>
          <cell r="H41">
            <v>80</v>
          </cell>
          <cell r="I41">
            <v>80</v>
          </cell>
        </row>
        <row r="42">
          <cell r="B42" t="str">
            <v>床位费
（大面积创伤治疗）</v>
          </cell>
          <cell r="C42" t="str">
            <v>指住院期间为大面积创伤患者提供的悬浮床、翻身床等多功能治疗设备及相关设施。</v>
          </cell>
          <cell r="D42" t="str">
            <v>所定价格涵盖设备准备、体位调整、悬浮或减压等步骤所需的人力资源和基本物质资源消耗。</v>
          </cell>
        </row>
        <row r="42">
          <cell r="G42" t="str">
            <v>日</v>
          </cell>
          <cell r="H42">
            <v>76</v>
          </cell>
          <cell r="I42">
            <v>76</v>
          </cell>
        </row>
        <row r="45">
          <cell r="B45" t="str">
            <v>化学换肤费</v>
          </cell>
          <cell r="C45" t="str">
            <v>利用化学物质对皮肤进行浅层或深层的剥脱，刺激皮肤的修复和再生。</v>
          </cell>
          <cell r="D45" t="str">
            <v>所定价格涵盖手术计划、术区准备、施用溶液、冲洗等步骤所需的人力资源和基本物质资源消耗。</v>
          </cell>
        </row>
        <row r="45">
          <cell r="G45" t="str">
            <v>次</v>
          </cell>
          <cell r="H45">
            <v>32</v>
          </cell>
          <cell r="I45">
            <v>32</v>
          </cell>
        </row>
        <row r="46">
          <cell r="B46" t="str">
            <v>脱毛治疗费</v>
          </cell>
          <cell r="C46" t="str">
            <v>通过电解、激光等各种方式实现脱毛。</v>
          </cell>
          <cell r="D46" t="str">
            <v>所定价格涵盖设备准备、清洁、参数设定、放置电极、通电治疗、涂抹敷料等步骤所需的人力资源和基本物质资源消耗。</v>
          </cell>
        </row>
        <row r="46">
          <cell r="G46" t="str">
            <v>每平方厘米</v>
          </cell>
          <cell r="H46">
            <v>20</v>
          </cell>
          <cell r="I46">
            <v>20</v>
          </cell>
        </row>
        <row r="47">
          <cell r="B47" t="str">
            <v>药物熏蒸治疗费</v>
          </cell>
          <cell r="C47" t="str">
            <v>通过熏蒸方式改善皮肤状态。</v>
          </cell>
          <cell r="D47" t="str">
            <v>所定价格涵盖设备准备、清洁、熏蒸、观察等步骤所需的人力资源和基本物质资源消耗。</v>
          </cell>
        </row>
        <row r="47">
          <cell r="G47" t="str">
            <v>次</v>
          </cell>
          <cell r="H47">
            <v>30</v>
          </cell>
          <cell r="I47">
            <v>30</v>
          </cell>
        </row>
        <row r="48">
          <cell r="B48" t="str">
            <v>浅表异物取出费</v>
          </cell>
          <cell r="C48" t="str">
            <v>通过各种方式取出浅表异物。</v>
          </cell>
          <cell r="D48" t="str">
            <v>所定价格涵盖手术计划、术区准备、切开、分离、异物取出、处理、缝合等步骤所需的人力资源和基本物质资源消耗。</v>
          </cell>
        </row>
        <row r="48">
          <cell r="G48" t="str">
            <v>每个皮损</v>
          </cell>
          <cell r="H48">
            <v>149</v>
          </cell>
          <cell r="I48">
            <v>149</v>
          </cell>
        </row>
        <row r="49">
          <cell r="B49" t="str">
            <v>浅表异物取出费-儿童（加收）</v>
          </cell>
        </row>
        <row r="49">
          <cell r="G49" t="str">
            <v>每个皮损</v>
          </cell>
          <cell r="H49">
            <v>0.3</v>
          </cell>
          <cell r="I49">
            <v>0.3</v>
          </cell>
        </row>
        <row r="50">
          <cell r="B50" t="str">
            <v>指（趾）甲治疗费</v>
          </cell>
          <cell r="C50" t="str">
            <v>利用药物、封包、磨削、抽吸等各种方式治疗甲疾病。</v>
          </cell>
          <cell r="D50" t="str">
            <v>所定价格涵盖甲上敷药、磨削等步骤所需的人力资源和基本物质资源消耗。</v>
          </cell>
          <cell r="E50" t="str">
            <v>01拔甲</v>
          </cell>
        </row>
        <row r="50">
          <cell r="G50" t="str">
            <v>每甲</v>
          </cell>
          <cell r="H50">
            <v>17</v>
          </cell>
          <cell r="I50">
            <v>17</v>
          </cell>
        </row>
        <row r="51">
          <cell r="B51" t="str">
            <v>指（趾）甲治疗费-拔甲（加收）</v>
          </cell>
        </row>
        <row r="51">
          <cell r="G51" t="str">
            <v>每甲</v>
          </cell>
          <cell r="H51">
            <v>22</v>
          </cell>
          <cell r="I51">
            <v>22</v>
          </cell>
        </row>
        <row r="52">
          <cell r="B52" t="str">
            <v>指（趾）甲成形费</v>
          </cell>
          <cell r="C52" t="str">
            <v>利用各种方式实现指（趾）甲成形。</v>
          </cell>
          <cell r="D52" t="str">
            <v>所定价格涵盖消毒、磨削、成形等步骤所需的人力资源和基本物质资源消耗。</v>
          </cell>
        </row>
        <row r="52">
          <cell r="G52" t="str">
            <v>每甲</v>
          </cell>
          <cell r="H52">
            <v>832</v>
          </cell>
          <cell r="I52">
            <v>790</v>
          </cell>
        </row>
        <row r="54">
          <cell r="B54" t="str">
            <v>指（趾）甲成形费-儿童（加收）</v>
          </cell>
        </row>
        <row r="54">
          <cell r="G54" t="str">
            <v>每甲</v>
          </cell>
          <cell r="H54">
            <v>0.3</v>
          </cell>
          <cell r="I54">
            <v>0.3</v>
          </cell>
        </row>
        <row r="55">
          <cell r="B55" t="str">
            <v>浅表肿物去除费</v>
          </cell>
          <cell r="C55" t="str">
            <v>通过各种方式去除各部位皮肤、痣及皮下组织肿物。</v>
          </cell>
          <cell r="D55" t="str">
            <v>所定价格涵盖手术计划、术区准备、消毒、去除、缝合等步骤所需的人力资源和基本物质资源消耗。</v>
          </cell>
          <cell r="E55" t="str">
            <v>01累及重要器官或功能部位</v>
          </cell>
        </row>
        <row r="55">
          <cell r="G55" t="str">
            <v>个</v>
          </cell>
          <cell r="H55">
            <v>260</v>
          </cell>
          <cell r="I55">
            <v>260</v>
          </cell>
        </row>
        <row r="59">
          <cell r="B59" t="str">
            <v>浅表肿物去除费-儿童（加收）</v>
          </cell>
        </row>
        <row r="59">
          <cell r="G59" t="str">
            <v>个</v>
          </cell>
          <cell r="H59">
            <v>0.3</v>
          </cell>
          <cell r="I59">
            <v>0.3</v>
          </cell>
        </row>
        <row r="60">
          <cell r="B60" t="str">
            <v>浅表肿物去除费-累及重要器官或功能部位（加收）</v>
          </cell>
        </row>
        <row r="60">
          <cell r="G60" t="str">
            <v>个</v>
          </cell>
          <cell r="H60">
            <v>0.5</v>
          </cell>
          <cell r="I60">
            <v>0.5</v>
          </cell>
        </row>
        <row r="61">
          <cell r="B61" t="str">
            <v>浅表恶性肿瘤去除费</v>
          </cell>
          <cell r="C61" t="str">
            <v>通过各种方式去除皮肤浅表恶性肿瘤。</v>
          </cell>
          <cell r="D61" t="str">
            <v>所定价格涵盖手术计划、术区准备、消毒、去除、缝合等步骤所需的人力资源和基本物质资源消耗。</v>
          </cell>
          <cell r="E61" t="str">
            <v>01累及重要器官或功能部位</v>
          </cell>
        </row>
        <row r="61">
          <cell r="G61" t="str">
            <v>个</v>
          </cell>
          <cell r="H61">
            <v>420</v>
          </cell>
          <cell r="I61">
            <v>357</v>
          </cell>
        </row>
        <row r="62">
          <cell r="B62" t="str">
            <v>浅表恶性肿瘤去除费-儿童（加收）</v>
          </cell>
        </row>
        <row r="62">
          <cell r="G62" t="str">
            <v>个</v>
          </cell>
          <cell r="H62">
            <v>0.3</v>
          </cell>
          <cell r="I62">
            <v>0.3</v>
          </cell>
        </row>
        <row r="63">
          <cell r="B63" t="str">
            <v>浅表恶性肿瘤去除费-累及重要器官或功能部位（加收）</v>
          </cell>
        </row>
        <row r="63">
          <cell r="G63" t="str">
            <v>个</v>
          </cell>
          <cell r="H63">
            <v>1</v>
          </cell>
          <cell r="I63">
            <v>1</v>
          </cell>
        </row>
        <row r="64">
          <cell r="B64" t="str">
            <v>巨痣去除费</v>
          </cell>
          <cell r="C64" t="str">
            <v>通过各种方式去除各部位巨痣。</v>
          </cell>
          <cell r="D64" t="str">
            <v>所定价格涵盖手术计划、术区准备、消毒、去除或刮除等步骤所需的人力资源和基本物质资源消耗。</v>
          </cell>
          <cell r="E64" t="str">
            <v>01累及重要器官或功能部位</v>
          </cell>
        </row>
        <row r="64">
          <cell r="G64" t="str">
            <v>个</v>
          </cell>
          <cell r="H64">
            <v>770</v>
          </cell>
          <cell r="I64">
            <v>693</v>
          </cell>
        </row>
        <row r="65">
          <cell r="B65" t="str">
            <v>巨痣去除费-儿童（加收）</v>
          </cell>
        </row>
        <row r="65">
          <cell r="G65" t="str">
            <v>个</v>
          </cell>
          <cell r="H65">
            <v>0.3</v>
          </cell>
          <cell r="I65">
            <v>0.3</v>
          </cell>
        </row>
        <row r="66">
          <cell r="B66" t="str">
            <v>巨痣去除费-累及重要器官或功能部位（加收）</v>
          </cell>
        </row>
        <row r="66">
          <cell r="G66" t="str">
            <v>个</v>
          </cell>
          <cell r="H66">
            <v>0.5</v>
          </cell>
          <cell r="I66">
            <v>0.5</v>
          </cell>
        </row>
        <row r="67">
          <cell r="B67" t="str">
            <v>血管瘤去除费（常规）</v>
          </cell>
          <cell r="C67" t="str">
            <v>通过各种方式对体表和皮下组织各种类型常规血管瘤进行去除。</v>
          </cell>
          <cell r="D67" t="str">
            <v>所定价格涵盖手术计划、术区准备、消毒、去除、缝合等步骤所需的人力资源和基本物质资源消耗。</v>
          </cell>
          <cell r="E67" t="str">
            <v>01累及重要器官或功能部位</v>
          </cell>
          <cell r="F67" t="str">
            <v>01其他类型血管源性肿物去除</v>
          </cell>
          <cell r="G67" t="str">
            <v>个</v>
          </cell>
          <cell r="H67">
            <v>800</v>
          </cell>
          <cell r="I67">
            <v>760</v>
          </cell>
        </row>
        <row r="73">
          <cell r="B73" t="str">
            <v>血管瘤去除费（常规）-儿童
（加收）</v>
          </cell>
        </row>
        <row r="73">
          <cell r="G73" t="str">
            <v>个</v>
          </cell>
          <cell r="H73">
            <v>0.3</v>
          </cell>
          <cell r="I73">
            <v>0.3</v>
          </cell>
        </row>
        <row r="74">
          <cell r="B74" t="str">
            <v>血管瘤去除费（常规）-累及重要器官或功能部位（加收）</v>
          </cell>
        </row>
        <row r="74">
          <cell r="G74" t="str">
            <v>个</v>
          </cell>
          <cell r="H74">
            <v>0.5</v>
          </cell>
          <cell r="I74">
            <v>0.5</v>
          </cell>
        </row>
        <row r="75">
          <cell r="B75" t="str">
            <v>血管瘤去除费（常规）-其他类型血管源性肿物去除（扩展）</v>
          </cell>
        </row>
        <row r="75">
          <cell r="G75" t="str">
            <v>个</v>
          </cell>
          <cell r="H75">
            <v>800</v>
          </cell>
          <cell r="I75">
            <v>760</v>
          </cell>
        </row>
        <row r="76">
          <cell r="B76" t="str">
            <v>血管瘤去除费（复杂）</v>
          </cell>
          <cell r="C76" t="str">
            <v>通过各种方式对侵犯体表多层次、富血供血管瘤进行去除。</v>
          </cell>
          <cell r="D76" t="str">
            <v>所定价格涵盖手术计划、术区准备、消毒、去除、缝合等步骤所需的人力资源和基本物质资源消耗。</v>
          </cell>
          <cell r="E76" t="str">
            <v>01累及重要器官或功能部位</v>
          </cell>
          <cell r="F76" t="str">
            <v>01其他类型血管源性肿物去除</v>
          </cell>
          <cell r="G76" t="str">
            <v>个</v>
          </cell>
          <cell r="H76">
            <v>1200</v>
          </cell>
          <cell r="I76">
            <v>1080</v>
          </cell>
        </row>
        <row r="77">
          <cell r="B77" t="str">
            <v>血管瘤去除费（复杂）-儿童（加收）</v>
          </cell>
        </row>
        <row r="77">
          <cell r="G77" t="str">
            <v>个</v>
          </cell>
          <cell r="H77">
            <v>0.3</v>
          </cell>
          <cell r="I77">
            <v>0.3</v>
          </cell>
        </row>
        <row r="78">
          <cell r="B78" t="str">
            <v>血管瘤去除费（复杂）-累及重要器官或功能部位（加收）</v>
          </cell>
        </row>
        <row r="78">
          <cell r="G78" t="str">
            <v>个</v>
          </cell>
          <cell r="H78">
            <v>0.5</v>
          </cell>
          <cell r="I78">
            <v>0.5</v>
          </cell>
        </row>
        <row r="79">
          <cell r="B79" t="str">
            <v>血管瘤去除费（复杂）-其他类型血管源性肿物去除（扩展）</v>
          </cell>
        </row>
        <row r="79">
          <cell r="G79" t="str">
            <v>个</v>
          </cell>
          <cell r="H79">
            <v>1200</v>
          </cell>
          <cell r="I79">
            <v>1080</v>
          </cell>
        </row>
        <row r="80">
          <cell r="B80" t="str">
            <v>脉管畸形去除费（常规）</v>
          </cell>
          <cell r="C80" t="str">
            <v>通过各种方式去除体表和皮下组织各种类型常规脉管畸形。</v>
          </cell>
          <cell r="D80" t="str">
            <v>所定价格涵盖手术计划、术区准备、消毒、去除、缝合等步骤所需的人力资源和基本物质资源消耗。</v>
          </cell>
          <cell r="E80" t="str">
            <v>01累及重要器官或功能部位</v>
          </cell>
        </row>
        <row r="80">
          <cell r="G80" t="str">
            <v>个</v>
          </cell>
          <cell r="H80">
            <v>720</v>
          </cell>
          <cell r="I80">
            <v>684</v>
          </cell>
        </row>
        <row r="83">
          <cell r="B83" t="str">
            <v>脉管畸形去除费（常规）-儿童
（加收）</v>
          </cell>
        </row>
        <row r="83">
          <cell r="G83" t="str">
            <v>个</v>
          </cell>
          <cell r="H83">
            <v>0.3</v>
          </cell>
          <cell r="I83">
            <v>0.3</v>
          </cell>
        </row>
        <row r="84">
          <cell r="B84" t="str">
            <v>脉管畸形去除费（常规）-累及重要器官或功能部位（加收）</v>
          </cell>
        </row>
        <row r="84">
          <cell r="G84" t="str">
            <v>个</v>
          </cell>
          <cell r="H84">
            <v>0.5</v>
          </cell>
          <cell r="I84">
            <v>0.5</v>
          </cell>
        </row>
        <row r="85">
          <cell r="B85" t="str">
            <v>脉管畸形去除费（复杂）</v>
          </cell>
          <cell r="C85" t="str">
            <v>通过各种方式去除侵犯体表多层次、富血供的脉管畸形。</v>
          </cell>
          <cell r="D85" t="str">
            <v>所定价格涵盖手术计划、术区准备、消毒、去除、缝合等步骤所需的人力资源和基本物质资源消耗。</v>
          </cell>
          <cell r="E85" t="str">
            <v>01累及重要器官或功能部位</v>
          </cell>
        </row>
        <row r="85">
          <cell r="G85" t="str">
            <v>个</v>
          </cell>
          <cell r="H85">
            <v>1080</v>
          </cell>
          <cell r="I85">
            <v>972</v>
          </cell>
        </row>
        <row r="86">
          <cell r="B86" t="str">
            <v>脉管畸形去除费（复杂）-儿童
（加收）</v>
          </cell>
        </row>
        <row r="86">
          <cell r="G86" t="str">
            <v>个</v>
          </cell>
          <cell r="H86">
            <v>0.3</v>
          </cell>
          <cell r="I86">
            <v>0.3</v>
          </cell>
        </row>
        <row r="87">
          <cell r="B87" t="str">
            <v>脉管畸形去除费（复杂）-累及重要器官或功能部位（加收）</v>
          </cell>
        </row>
        <row r="87">
          <cell r="G87" t="str">
            <v>个</v>
          </cell>
          <cell r="H87">
            <v>0.5</v>
          </cell>
          <cell r="I87">
            <v>0.5</v>
          </cell>
        </row>
        <row r="88">
          <cell r="B88" t="str">
            <v>神经纤维瘤去除费（常规）</v>
          </cell>
          <cell r="C88" t="str">
            <v>通过各种方式去除体表和皮下组织各种类型常规神经纤维瘤。</v>
          </cell>
          <cell r="D88" t="str">
            <v>所定价格涵盖手术计划、术区准备、消毒、去除、缝合等步骤所需的人力资源和基本物质资源消耗。</v>
          </cell>
          <cell r="E88" t="str">
            <v>01累及重要器官或功能部位</v>
          </cell>
        </row>
        <row r="88">
          <cell r="G88" t="str">
            <v>个</v>
          </cell>
          <cell r="H88">
            <v>880</v>
          </cell>
          <cell r="I88">
            <v>836</v>
          </cell>
        </row>
        <row r="91">
          <cell r="B91" t="str">
            <v>神经纤维瘤去除费（常规）-儿童（加收）</v>
          </cell>
        </row>
        <row r="91">
          <cell r="G91" t="str">
            <v>个</v>
          </cell>
          <cell r="H91">
            <v>0.3</v>
          </cell>
          <cell r="I91">
            <v>0.3</v>
          </cell>
        </row>
        <row r="92">
          <cell r="B92" t="str">
            <v>神经纤维瘤去除费（常规）-累及重要器官或功能部位（加收）</v>
          </cell>
        </row>
        <row r="92">
          <cell r="G92" t="str">
            <v>个</v>
          </cell>
          <cell r="H92">
            <v>0.5</v>
          </cell>
          <cell r="I92">
            <v>0.5</v>
          </cell>
        </row>
        <row r="93">
          <cell r="B93" t="str">
            <v>
神经纤维瘤去除费（复杂）</v>
          </cell>
          <cell r="C93" t="str">
            <v>通过各种方式去除侵犯体表多层次、富血供的神经纤维瘤。</v>
          </cell>
          <cell r="D93" t="str">
            <v>所定价格涵盖手术计划、术区准备、消毒、去除、止血、缝合等步骤所需的人力资源和基本物质资源消耗。</v>
          </cell>
          <cell r="E93" t="str">
            <v>01累及重要器官或功能部位</v>
          </cell>
        </row>
        <row r="93">
          <cell r="G93" t="str">
            <v>个</v>
          </cell>
          <cell r="H93">
            <v>1320</v>
          </cell>
          <cell r="I93">
            <v>1188</v>
          </cell>
        </row>
        <row r="96">
          <cell r="B96" t="str">
            <v>神经纤维瘤去除费（复杂）-儿童（加收）</v>
          </cell>
        </row>
        <row r="96">
          <cell r="G96" t="str">
            <v>个</v>
          </cell>
          <cell r="H96">
            <v>0.3</v>
          </cell>
          <cell r="I96">
            <v>0.3</v>
          </cell>
        </row>
        <row r="97">
          <cell r="B97" t="str">
            <v>神经纤维瘤去除费（复杂）-累及重要器官或功能部位（加收）</v>
          </cell>
        </row>
        <row r="97">
          <cell r="G97" t="str">
            <v>个</v>
          </cell>
          <cell r="H97">
            <v>0.5</v>
          </cell>
          <cell r="I97">
            <v>0.5</v>
          </cell>
        </row>
        <row r="98">
          <cell r="B98" t="str">
            <v>瘢痕去除费</v>
          </cell>
          <cell r="C98" t="str">
            <v>通过各种方式去除体表瘢痕。</v>
          </cell>
          <cell r="D98" t="str">
            <v>所定价格涵盖手术计划、术区准备、消毒、去除、缝合等步骤所需的人力资源和基本物质资源消耗。</v>
          </cell>
          <cell r="E98" t="str">
            <v>01广泛皮下瘢痕粘连</v>
          </cell>
        </row>
        <row r="98">
          <cell r="G98" t="str">
            <v>厘米</v>
          </cell>
          <cell r="H98">
            <v>210</v>
          </cell>
          <cell r="I98">
            <v>189</v>
          </cell>
        </row>
        <row r="105">
          <cell r="B105" t="str">
            <v>瘢痕去除费-儿童（加收）</v>
          </cell>
        </row>
        <row r="105">
          <cell r="G105" t="str">
            <v>厘米</v>
          </cell>
          <cell r="H105">
            <v>0.3</v>
          </cell>
          <cell r="I105">
            <v>0.3</v>
          </cell>
        </row>
        <row r="106">
          <cell r="B106" t="str">
            <v>瘢痕去除费-广泛皮下瘢痕粘连（加收）</v>
          </cell>
        </row>
        <row r="106">
          <cell r="G106" t="str">
            <v>厘米</v>
          </cell>
          <cell r="H106">
            <v>0.3</v>
          </cell>
          <cell r="I106">
            <v>0.3</v>
          </cell>
        </row>
        <row r="107">
          <cell r="B107" t="str">
            <v>皮肤扩张器置入费</v>
          </cell>
          <cell r="C107" t="str">
            <v>通过各种方式置入皮肤扩张器。</v>
          </cell>
          <cell r="D107" t="str">
            <v>所定价格涵盖手术计划、术区准备、切开、置入、缝合等步骤所需的人力资源和基本物质资源消耗。</v>
          </cell>
          <cell r="E107" t="str">
            <v>01策略性延迟</v>
          </cell>
        </row>
        <row r="107">
          <cell r="G107" t="str">
            <v>个</v>
          </cell>
          <cell r="H107">
            <v>989</v>
          </cell>
          <cell r="I107">
            <v>890</v>
          </cell>
        </row>
        <row r="108">
          <cell r="B108" t="str">
            <v>皮肤扩张器置入费-策略性延迟（加收）</v>
          </cell>
        </row>
        <row r="108">
          <cell r="G108" t="str">
            <v>个</v>
          </cell>
          <cell r="H108">
            <v>0.2</v>
          </cell>
          <cell r="I108">
            <v>0.2</v>
          </cell>
        </row>
        <row r="109">
          <cell r="B109" t="str">
            <v>皮肤扩张器置入费-儿童（加收）</v>
          </cell>
        </row>
        <row r="109">
          <cell r="G109" t="str">
            <v>个</v>
          </cell>
          <cell r="H109">
            <v>0.3</v>
          </cell>
          <cell r="I109">
            <v>0.3</v>
          </cell>
        </row>
        <row r="110">
          <cell r="B110" t="str">
            <v>皮肤扩张器取出费</v>
          </cell>
          <cell r="C110" t="str">
            <v>通过各种方式取出置入的皮肤扩张器。</v>
          </cell>
          <cell r="D110" t="str">
            <v>所定价格涵盖手术计划、术区准备、切开、取出、缝合等步骤所需的人力资源和基本物质资源消耗。</v>
          </cell>
        </row>
        <row r="110">
          <cell r="G110" t="str">
            <v>个</v>
          </cell>
          <cell r="H110">
            <v>791</v>
          </cell>
          <cell r="I110">
            <v>672</v>
          </cell>
        </row>
        <row r="111">
          <cell r="B111" t="str">
            <v>皮肤扩张器取出费-儿童（加收）</v>
          </cell>
        </row>
        <row r="111">
          <cell r="G111" t="str">
            <v>个</v>
          </cell>
          <cell r="H111">
            <v>0.3</v>
          </cell>
          <cell r="I111">
            <v>0.3</v>
          </cell>
        </row>
        <row r="112">
          <cell r="B112" t="str">
            <v>扩张器置换调整费</v>
          </cell>
          <cell r="C112" t="str">
            <v>通过各种方式置换或调整皮肤扩张器。</v>
          </cell>
          <cell r="D112" t="str">
            <v>所定价格涵盖手术计划、术区准备、切开、调整、缝合等步骤所需的人力资源和基本物质资源消耗。</v>
          </cell>
        </row>
        <row r="112">
          <cell r="G112" t="str">
            <v>个</v>
          </cell>
          <cell r="H112">
            <v>1187</v>
          </cell>
          <cell r="I112">
            <v>1187</v>
          </cell>
        </row>
        <row r="113">
          <cell r="B113" t="str">
            <v>扩张器置换调整费-儿童（加收）</v>
          </cell>
        </row>
        <row r="113">
          <cell r="G113" t="str">
            <v>个</v>
          </cell>
          <cell r="H113">
            <v>0.3</v>
          </cell>
          <cell r="I113">
            <v>0.3</v>
          </cell>
        </row>
        <row r="114">
          <cell r="B114" t="str">
            <v>组织瓣切取费</v>
          </cell>
          <cell r="C114" t="str">
            <v>通过各种方式取自体组织瓣。</v>
          </cell>
          <cell r="D114" t="str">
            <v>所定价格涵盖手术计划、术区准备、切开、取出、缝合等步骤所需的人力资源和基本物质资源消耗。</v>
          </cell>
        </row>
        <row r="114">
          <cell r="G114" t="str">
            <v>个</v>
          </cell>
          <cell r="H114">
            <v>917</v>
          </cell>
          <cell r="I114">
            <v>825</v>
          </cell>
        </row>
        <row r="115">
          <cell r="B115" t="str">
            <v>组织瓣切取费-儿童（加收）</v>
          </cell>
        </row>
        <row r="115">
          <cell r="G115" t="str">
            <v>个</v>
          </cell>
          <cell r="H115">
            <v>0.3</v>
          </cell>
          <cell r="I115">
            <v>0.3</v>
          </cell>
        </row>
        <row r="116">
          <cell r="B116" t="str">
            <v>带蒂皮瓣转移费</v>
          </cell>
          <cell r="C116" t="str">
            <v>通过各种方式实现带蒂皮瓣的转移，修复组织缺损。</v>
          </cell>
          <cell r="D116" t="str">
            <v>所定价格涵盖手术计划、术区准备、取带蒂皮瓣、转移、止血、缝合等步骤所需的人力资源和基本物质资源消耗。</v>
          </cell>
          <cell r="E116" t="str">
            <v>01穿支皮瓣
02逆行供血皮瓣    
03扩张皮瓣  
04预构皮瓣</v>
          </cell>
        </row>
        <row r="116">
          <cell r="G116" t="str">
            <v>个</v>
          </cell>
          <cell r="H116">
            <v>1243</v>
          </cell>
          <cell r="I116">
            <v>1119</v>
          </cell>
        </row>
        <row r="135">
          <cell r="I135">
            <v>0</v>
          </cell>
        </row>
        <row r="137">
          <cell r="B137" t="str">
            <v>带蒂皮瓣转移费-儿童（加收）</v>
          </cell>
        </row>
        <row r="137">
          <cell r="G137" t="str">
            <v>个</v>
          </cell>
          <cell r="H137">
            <v>0.3</v>
          </cell>
          <cell r="I137">
            <v>0.3</v>
          </cell>
        </row>
        <row r="138">
          <cell r="B138" t="str">
            <v>带蒂皮瓣转移费-穿支皮瓣（加收）</v>
          </cell>
        </row>
        <row r="138">
          <cell r="G138" t="str">
            <v>个</v>
          </cell>
          <cell r="H138">
            <v>0.3</v>
          </cell>
          <cell r="I138">
            <v>0.3</v>
          </cell>
        </row>
        <row r="139">
          <cell r="B139" t="str">
            <v>带蒂皮瓣转移费-逆行供血皮瓣（加收）</v>
          </cell>
        </row>
        <row r="139">
          <cell r="G139" t="str">
            <v>个</v>
          </cell>
          <cell r="H139">
            <v>0.3</v>
          </cell>
          <cell r="I139">
            <v>0.3</v>
          </cell>
        </row>
        <row r="140">
          <cell r="B140" t="str">
            <v>带蒂皮瓣转移费-扩张皮瓣（加收）</v>
          </cell>
        </row>
        <row r="140">
          <cell r="G140" t="str">
            <v>个</v>
          </cell>
          <cell r="H140">
            <v>0.1</v>
          </cell>
          <cell r="I140">
            <v>0.1</v>
          </cell>
        </row>
        <row r="141">
          <cell r="B141" t="str">
            <v>带蒂皮瓣转移费-预构皮瓣（加收）</v>
          </cell>
        </row>
        <row r="141">
          <cell r="G141" t="str">
            <v>个</v>
          </cell>
          <cell r="H141">
            <v>1</v>
          </cell>
          <cell r="I141">
            <v>1</v>
          </cell>
        </row>
        <row r="142">
          <cell r="B142" t="str">
            <v>游离皮瓣移植费</v>
          </cell>
          <cell r="C142" t="str">
            <v>通过各种方式实现游离皮瓣的移植，修复组织缺损。</v>
          </cell>
          <cell r="D142" t="str">
            <v>所定价格涵盖手术计划、术区准备、取游离皮瓣、移植、止血、缝合等步骤所需的人力资源和基本物质资源消耗。</v>
          </cell>
          <cell r="E142" t="str">
            <v>01穿支皮瓣            
02扩张皮瓣
03预构皮瓣</v>
          </cell>
        </row>
        <row r="142">
          <cell r="G142" t="str">
            <v>个</v>
          </cell>
          <cell r="H142">
            <v>3080</v>
          </cell>
          <cell r="I142">
            <v>2618</v>
          </cell>
        </row>
        <row r="144">
          <cell r="B144" t="str">
            <v>游离皮瓣移植费-儿童（加收）</v>
          </cell>
        </row>
        <row r="144">
          <cell r="G144" t="str">
            <v>个</v>
          </cell>
          <cell r="H144">
            <v>0.3</v>
          </cell>
          <cell r="I144">
            <v>0.3</v>
          </cell>
        </row>
        <row r="145">
          <cell r="B145" t="str">
            <v>游离皮瓣移植费-穿支皮瓣（加收）</v>
          </cell>
        </row>
        <row r="145">
          <cell r="G145" t="str">
            <v>个</v>
          </cell>
          <cell r="H145">
            <v>0.3</v>
          </cell>
          <cell r="I145">
            <v>0.3</v>
          </cell>
        </row>
        <row r="146">
          <cell r="B146" t="str">
            <v>游离皮瓣移植费-逆行供血皮瓣（加收）</v>
          </cell>
        </row>
        <row r="146">
          <cell r="G146" t="str">
            <v>个</v>
          </cell>
        </row>
        <row r="147">
          <cell r="B147" t="str">
            <v>游离皮瓣移植费-扩张皮瓣  （加收）</v>
          </cell>
        </row>
        <row r="147">
          <cell r="G147" t="str">
            <v>个</v>
          </cell>
          <cell r="H147">
            <v>0.1</v>
          </cell>
          <cell r="I147">
            <v>0.1</v>
          </cell>
        </row>
        <row r="148">
          <cell r="B148" t="str">
            <v>游离皮瓣移植费-预构皮瓣（加收）</v>
          </cell>
        </row>
        <row r="148">
          <cell r="G148" t="str">
            <v>个</v>
          </cell>
          <cell r="H148">
            <v>1</v>
          </cell>
          <cell r="I148">
            <v>1</v>
          </cell>
        </row>
        <row r="149">
          <cell r="B149" t="str">
            <v>游离复合组织瓣移植费</v>
          </cell>
          <cell r="C149" t="str">
            <v>通过手术切取游离复合组织瓣，游离移植至受区。</v>
          </cell>
          <cell r="D149" t="str">
            <v>所定价格涵盖手术计划、术区准备、消毒、定位、切取、取游离组织瓣、移植、吻合、固定、止血、缝合等步骤所需的人力资源和基本物质资源消耗。</v>
          </cell>
        </row>
        <row r="149">
          <cell r="G149" t="str">
            <v>个</v>
          </cell>
          <cell r="H149">
            <v>3489</v>
          </cell>
          <cell r="I149">
            <v>2966</v>
          </cell>
        </row>
        <row r="151">
          <cell r="B151" t="str">
            <v>游离复合组织瓣移植费-儿童（加收）</v>
          </cell>
        </row>
        <row r="151">
          <cell r="G151" t="str">
            <v>个</v>
          </cell>
          <cell r="H151">
            <v>0.3</v>
          </cell>
          <cell r="I151">
            <v>0.3</v>
          </cell>
        </row>
        <row r="152">
          <cell r="B152" t="str">
            <v>带蒂复合组织瓣转移费</v>
          </cell>
          <cell r="C152" t="str">
            <v>通过手术切取带血管蒂的复合组织，转位移植至受区。</v>
          </cell>
          <cell r="D152" t="str">
            <v>所定价格涵盖手术计划、术区准备、消毒、定位、切取、取带蒂组织瓣、转位移植、固定、止血、缝合等步骤所需的人力资源和基本物质资源消耗。</v>
          </cell>
        </row>
        <row r="152">
          <cell r="G152" t="str">
            <v>个</v>
          </cell>
          <cell r="H152">
            <v>2730</v>
          </cell>
          <cell r="I152">
            <v>2321</v>
          </cell>
        </row>
        <row r="156">
          <cell r="B156" t="str">
            <v>带蒂复合组织瓣转移费-儿童
（加收）</v>
          </cell>
        </row>
        <row r="156">
          <cell r="H156">
            <v>0.3</v>
          </cell>
          <cell r="I156">
            <v>0.3</v>
          </cell>
        </row>
        <row r="157">
          <cell r="B157" t="str">
            <v>皮管成形费</v>
          </cell>
          <cell r="C157" t="str">
            <v>通过各种方式形成皮管，转位移植至受区。</v>
          </cell>
          <cell r="D157" t="str">
            <v>所定价格涵盖手术计划、术区准备、消毒、切开、止血、缝合皮管及供区切口、包扎等步骤所需的人力资源和基本物质资源消耗。</v>
          </cell>
          <cell r="E157" t="str">
            <v>01跨部位加收</v>
          </cell>
        </row>
        <row r="157">
          <cell r="G157" t="str">
            <v>个</v>
          </cell>
          <cell r="H157">
            <v>676</v>
          </cell>
          <cell r="I157">
            <v>608</v>
          </cell>
        </row>
        <row r="158">
          <cell r="B158" t="str">
            <v>皮管成形费-儿童（加收）</v>
          </cell>
        </row>
        <row r="158">
          <cell r="G158" t="str">
            <v>个</v>
          </cell>
          <cell r="H158">
            <v>0.3</v>
          </cell>
          <cell r="I158">
            <v>0.3</v>
          </cell>
        </row>
        <row r="159">
          <cell r="B159" t="str">
            <v>皮管成形费-跨部位（加收）</v>
          </cell>
        </row>
        <row r="159">
          <cell r="G159" t="str">
            <v>个</v>
          </cell>
          <cell r="H159">
            <v>0.3</v>
          </cell>
          <cell r="I159">
            <v>0.3</v>
          </cell>
        </row>
        <row r="160">
          <cell r="B160" t="str">
            <v>皮瓣延迟费</v>
          </cell>
          <cell r="C160" t="str">
            <v>通过各种方式对皮瓣进行预处理，改变皮瓣的血供模式和生理状态。</v>
          </cell>
          <cell r="D160" t="str">
            <v>所定价格涵盖手术计划、术区准备、消毒、切开、分离、血管处理、复位、固定、缝合等步骤所需的人力资源和基本物质资源消耗。</v>
          </cell>
          <cell r="E160" t="str">
            <v>01预构皮瓣</v>
          </cell>
        </row>
        <row r="160">
          <cell r="G160" t="str">
            <v>个</v>
          </cell>
          <cell r="H160">
            <v>676</v>
          </cell>
          <cell r="I160">
            <v>608</v>
          </cell>
        </row>
        <row r="161">
          <cell r="B161" t="str">
            <v>皮瓣延迟费-儿童（加收）</v>
          </cell>
        </row>
        <row r="161">
          <cell r="G161" t="str">
            <v>个</v>
          </cell>
          <cell r="H161">
            <v>0.3</v>
          </cell>
          <cell r="I161">
            <v>0.3</v>
          </cell>
        </row>
        <row r="162">
          <cell r="B162" t="str">
            <v>皮瓣延迟费-预构皮瓣（加收）</v>
          </cell>
        </row>
        <row r="162">
          <cell r="G162" t="str">
            <v>个</v>
          </cell>
          <cell r="H162">
            <v>0.5</v>
          </cell>
          <cell r="I162">
            <v>0.5</v>
          </cell>
        </row>
        <row r="163">
          <cell r="B163" t="str">
            <v>断蒂费</v>
          </cell>
          <cell r="C163" t="str">
            <v>通过手术将成活的带蒂皮瓣、组织瓣、皮管等切断缝合。</v>
          </cell>
          <cell r="D163" t="str">
            <v>所定价格涵盖手术计划、术区准备、皮瓣蒂切断、止血、缝合等步骤所需的人力资源和基本物质资源消耗。</v>
          </cell>
        </row>
        <row r="163">
          <cell r="G163" t="str">
            <v>次</v>
          </cell>
          <cell r="H163">
            <v>917</v>
          </cell>
          <cell r="I163">
            <v>826</v>
          </cell>
        </row>
        <row r="166">
          <cell r="B166" t="str">
            <v>断蒂费-儿童（加收）</v>
          </cell>
        </row>
        <row r="166">
          <cell r="G166" t="str">
            <v>次</v>
          </cell>
          <cell r="H166">
            <v>0.3</v>
          </cell>
          <cell r="I166">
            <v>0.3</v>
          </cell>
        </row>
        <row r="167">
          <cell r="B167" t="str">
            <v>皮瓣探查费</v>
          </cell>
          <cell r="C167" t="str">
            <v>皮瓣手术后，通过各种方式探查皮瓣。</v>
          </cell>
          <cell r="D167" t="str">
            <v>所定价格涵盖手术计划、术区准备、消毒、切开、探查、缝合等步骤所需的人力资源和基本物质资源消耗。</v>
          </cell>
        </row>
        <row r="167">
          <cell r="G167" t="str">
            <v>次</v>
          </cell>
          <cell r="H167">
            <v>676</v>
          </cell>
          <cell r="I167">
            <v>608</v>
          </cell>
        </row>
        <row r="168">
          <cell r="B168" t="str">
            <v>皮瓣探查费-儿童（加收）</v>
          </cell>
        </row>
        <row r="168">
          <cell r="G168" t="str">
            <v>次</v>
          </cell>
          <cell r="H168">
            <v>0.3</v>
          </cell>
          <cell r="I168">
            <v>0.3</v>
          </cell>
        </row>
        <row r="169">
          <cell r="B169" t="str">
            <v>皮瓣修整费</v>
          </cell>
          <cell r="C169" t="str">
            <v>皮瓣手术后，通过各种方式修整皮瓣。</v>
          </cell>
          <cell r="D169" t="str">
            <v>所定价格涵盖手术计划、术区准备、消毒、切开、修剪设计皮瓣、止血、缝合等步骤所需的人力资源和基本物质资源消耗。</v>
          </cell>
        </row>
        <row r="169">
          <cell r="G169" t="str">
            <v>个</v>
          </cell>
          <cell r="H169">
            <v>676</v>
          </cell>
          <cell r="I169">
            <v>608</v>
          </cell>
        </row>
        <row r="170">
          <cell r="B170" t="str">
            <v>皮瓣修整费-儿童（加收）</v>
          </cell>
        </row>
        <row r="170">
          <cell r="G170" t="str">
            <v>个</v>
          </cell>
          <cell r="H170">
            <v>0.3</v>
          </cell>
          <cell r="I170">
            <v>0.3</v>
          </cell>
        </row>
        <row r="171">
          <cell r="B171" t="str">
            <v>自体皮移植费（常规）</v>
          </cell>
          <cell r="C171" t="str">
            <v>通过手术切取自体皮，制备皮片移植覆盖到患者创面。</v>
          </cell>
          <cell r="D171" t="str">
            <v>所定价格涵盖手术计划、术区准备、受区皮肤切除、供区皮肤切取整复、供区皮肤移植，以及切开、吻合、关闭、缝合等步骤所需的人力资源和基本物质资源消耗。</v>
          </cell>
        </row>
        <row r="171">
          <cell r="G171" t="str">
            <v>1%体表面积</v>
          </cell>
          <cell r="H171">
            <v>1742</v>
          </cell>
          <cell r="I171">
            <v>1568</v>
          </cell>
        </row>
        <row r="194">
          <cell r="B194" t="str">
            <v>自体皮移植费（常规）-儿童（加收）</v>
          </cell>
        </row>
        <row r="194">
          <cell r="G194" t="str">
            <v>1%体表面积</v>
          </cell>
          <cell r="H194">
            <v>0.3</v>
          </cell>
          <cell r="I194">
            <v>0.3</v>
          </cell>
        </row>
        <row r="195">
          <cell r="B195" t="str">
            <v>自体皮移植费（复杂）</v>
          </cell>
          <cell r="C195" t="str">
            <v>通过复杂手术切取自体皮，制备皮片移植覆盖到患者创面。</v>
          </cell>
          <cell r="D195" t="str">
            <v>所定价格涵盖手术计划、术区准备、受区皮肤切除、供区皮肤切取整复、供区皮肤移植，以及切开、吻合、关闭、缝合等步骤所需的人力资源和基本物质资源消耗。</v>
          </cell>
        </row>
        <row r="195">
          <cell r="G195" t="str">
            <v>1%体表面积</v>
          </cell>
          <cell r="H195">
            <v>2264.6</v>
          </cell>
          <cell r="I195">
            <v>2151</v>
          </cell>
        </row>
        <row r="208">
          <cell r="B208" t="str">
            <v>自体皮移植费（复杂）-儿童（加收）</v>
          </cell>
        </row>
        <row r="208">
          <cell r="G208" t="str">
            <v>1%体表面积</v>
          </cell>
          <cell r="H208">
            <v>0.3</v>
          </cell>
          <cell r="I208">
            <v>0.3</v>
          </cell>
        </row>
        <row r="209">
          <cell r="B209" t="str">
            <v>异体皮移植费</v>
          </cell>
          <cell r="C209" t="str">
            <v>将同种异体皮片移植覆盖到患者创面。</v>
          </cell>
          <cell r="D209" t="str">
            <v>所定价格涵盖手术计划、术区准备、受区皮肤切除、异体皮移植，以及切开、吻合、关闭、缝合等步骤所需的人力资源和基本物质资源消耗。</v>
          </cell>
        </row>
        <row r="209">
          <cell r="F209" t="str">
            <v>01异种皮移植</v>
          </cell>
          <cell r="G209" t="str">
            <v>次</v>
          </cell>
          <cell r="H209">
            <v>523</v>
          </cell>
          <cell r="I209">
            <v>496</v>
          </cell>
        </row>
        <row r="211">
          <cell r="B211" t="str">
            <v>异体皮移植费-儿童（加收）</v>
          </cell>
        </row>
        <row r="211">
          <cell r="G211" t="str">
            <v>次</v>
          </cell>
          <cell r="H211">
            <v>0.3</v>
          </cell>
          <cell r="I211">
            <v>0.3</v>
          </cell>
        </row>
        <row r="212">
          <cell r="B212" t="str">
            <v>异体皮移植费-异种皮移植(扩展）</v>
          </cell>
        </row>
        <row r="212">
          <cell r="G212" t="str">
            <v>次</v>
          </cell>
        </row>
        <row r="213">
          <cell r="B213" t="str">
            <v>皮肤撕/套脱伤修复费</v>
          </cell>
          <cell r="C213" t="str">
            <v>通过手术完成皮肤撕/套脱伤清创修复。</v>
          </cell>
          <cell r="D213" t="str">
            <v>所定价格涵盖手术计划、术区准备、消毒、清创、切除、止血、缝合或植皮覆盖创面等步骤所需的人力资源和基本物质资源消耗。</v>
          </cell>
          <cell r="E213" t="str">
            <v>01头面部撕/套脱伤</v>
          </cell>
        </row>
        <row r="213">
          <cell r="G213" t="str">
            <v>次</v>
          </cell>
          <cell r="H213">
            <v>1200</v>
          </cell>
          <cell r="I213">
            <v>1104</v>
          </cell>
        </row>
        <row r="217">
          <cell r="B217" t="str">
            <v>皮肤撕/套脱伤修复费-儿童（加收）</v>
          </cell>
        </row>
        <row r="217">
          <cell r="G217" t="str">
            <v>次</v>
          </cell>
          <cell r="H217">
            <v>0.3</v>
          </cell>
          <cell r="I217">
            <v>0.3</v>
          </cell>
        </row>
        <row r="218">
          <cell r="B218" t="str">
            <v>皮肤撕/套脱伤修复费-头面部撕/套脱伤（加收）</v>
          </cell>
        </row>
        <row r="218">
          <cell r="G218" t="str">
            <v>次</v>
          </cell>
          <cell r="H218">
            <v>0.3</v>
          </cell>
          <cell r="I218">
            <v>0.3</v>
          </cell>
        </row>
        <row r="219">
          <cell r="B219" t="str">
            <v>象皮肿整形费</v>
          </cell>
          <cell r="C219" t="str">
            <v>通过各种方式改善象皮肿患者肢体外观。</v>
          </cell>
          <cell r="D219" t="str">
            <v>所定价格涵盖手术计划、术区准备、消毒、切开、去除、缝合及必要时重建淋巴引流、皮瓣移植等步骤所需的人力资源和基本物质资源消耗。</v>
          </cell>
        </row>
        <row r="219">
          <cell r="G219" t="str">
            <v>次</v>
          </cell>
          <cell r="H219">
            <v>2000</v>
          </cell>
          <cell r="I219">
            <v>1700</v>
          </cell>
        </row>
        <row r="220">
          <cell r="B220" t="str">
            <v>象皮肿整形费-儿童（加收）</v>
          </cell>
        </row>
        <row r="220">
          <cell r="G220" t="str">
            <v>次</v>
          </cell>
          <cell r="H220">
            <v>0.3</v>
          </cell>
          <cell r="I220">
            <v>0.3</v>
          </cell>
        </row>
        <row r="221">
          <cell r="B221" t="str">
            <v>烧伤抢救费(小)</v>
          </cell>
          <cell r="C221" t="str">
            <v>对符合小抢救标准的烧伤患者进行抢救。</v>
          </cell>
          <cell r="D221" t="str">
            <v>所定价格涵盖观察病情、及时抢救、详细记录等步骤所需的人力资源和基本物质资源消耗。</v>
          </cell>
        </row>
        <row r="221">
          <cell r="G221" t="str">
            <v>次</v>
          </cell>
          <cell r="H221">
            <v>140</v>
          </cell>
          <cell r="I221">
            <v>140</v>
          </cell>
        </row>
        <row r="222">
          <cell r="B222" t="str">
            <v>烧伤抢救费（中）</v>
          </cell>
          <cell r="C222" t="str">
            <v>对符合中抢救标准的烧伤患者进行抢救。</v>
          </cell>
          <cell r="D222" t="str">
            <v>所定价格涵盖观察病情、及时抢救、详细记录等步骤所需的人力资源和基本物质资源消耗。</v>
          </cell>
        </row>
        <row r="222">
          <cell r="G222" t="str">
            <v>次</v>
          </cell>
          <cell r="H222">
            <v>210</v>
          </cell>
          <cell r="I222">
            <v>210</v>
          </cell>
        </row>
        <row r="223">
          <cell r="B223" t="str">
            <v>烧伤抢救费（大）</v>
          </cell>
          <cell r="C223" t="str">
            <v>对符合大抢救标准的烧伤患者进行抢救。</v>
          </cell>
          <cell r="D223" t="str">
            <v>所定价格涵盖观察病情、及时抢救、详细记录等步骤所需的人力资源和基本物质资源消耗。</v>
          </cell>
        </row>
        <row r="223">
          <cell r="G223" t="str">
            <v>次</v>
          </cell>
          <cell r="H223">
            <v>315</v>
          </cell>
          <cell r="I223">
            <v>315</v>
          </cell>
        </row>
        <row r="224">
          <cell r="B224" t="str">
            <v>烧伤复合伤抢救费</v>
          </cell>
          <cell r="C224" t="str">
            <v>对合并有电烧伤、吸入性损伤、爆震伤以及中毒的烧伤患者进行抢救。</v>
          </cell>
          <cell r="D224" t="str">
            <v>所定价格涵盖观察病情、及时抢救、详细记录等步骤所需的人力资源和基本物质资源消耗。</v>
          </cell>
        </row>
        <row r="224">
          <cell r="G224" t="str">
            <v>次</v>
          </cell>
          <cell r="H224">
            <v>315</v>
          </cell>
          <cell r="I224">
            <v>315</v>
          </cell>
        </row>
        <row r="225">
          <cell r="B225" t="str">
            <v>烧伤焦痂切开减张费</v>
          </cell>
          <cell r="C225" t="str">
            <v>切开患者烧伤创面的坏死焦痂，解除焦痂对肢体血循环的压迫和对人体呼吸的影响。</v>
          </cell>
          <cell r="D225" t="str">
            <v>所定价格涵盖手术计划、术区准备、消毒、切开、减张、止血清洗、创面覆盖等步骤所需的人力资源和基本物质资源消耗。</v>
          </cell>
        </row>
        <row r="225">
          <cell r="G225" t="str">
            <v>每个部位</v>
          </cell>
          <cell r="H225">
            <v>510</v>
          </cell>
          <cell r="I225">
            <v>485</v>
          </cell>
        </row>
        <row r="226">
          <cell r="B226" t="str">
            <v>烧伤焦痂切开减张费-儿童（加收）</v>
          </cell>
        </row>
        <row r="226">
          <cell r="G226" t="str">
            <v>每个部位</v>
          </cell>
          <cell r="H226">
            <v>0.3</v>
          </cell>
          <cell r="I226">
            <v>0.3</v>
          </cell>
        </row>
        <row r="227">
          <cell r="B227" t="str">
            <v>创面扩创费</v>
          </cell>
          <cell r="C227" t="str">
            <v>去除患者创面的坏死组织和炎性肉芽组织。</v>
          </cell>
          <cell r="D227" t="str">
            <v>所定价格涵盖手术计划、术区准备、消毒、清创、止血清洗等步骤所需的人力资源和基本物质资源消耗。</v>
          </cell>
          <cell r="E227" t="str">
            <v>01烧伤浸浴扩创</v>
          </cell>
        </row>
        <row r="227">
          <cell r="G227" t="str">
            <v>每个部位</v>
          </cell>
          <cell r="H227">
            <v>780</v>
          </cell>
          <cell r="I227">
            <v>741</v>
          </cell>
        </row>
        <row r="235">
          <cell r="B235" t="str">
            <v>创面扩创费-儿童（加收）</v>
          </cell>
        </row>
        <row r="235">
          <cell r="G235" t="str">
            <v>每个部位</v>
          </cell>
          <cell r="H235">
            <v>0.3</v>
          </cell>
          <cell r="I235">
            <v>0.3</v>
          </cell>
        </row>
        <row r="236">
          <cell r="B236" t="str">
            <v>创面扩创费-烧伤浸浴扩创（加收）</v>
          </cell>
        </row>
        <row r="236">
          <cell r="G236" t="str">
            <v>每个部位</v>
          </cell>
          <cell r="H236">
            <v>198</v>
          </cell>
          <cell r="I236">
            <v>198</v>
          </cell>
        </row>
        <row r="239">
          <cell r="B239" t="str">
            <v>焦痂去除费</v>
          </cell>
          <cell r="C239" t="str">
            <v>通过各种方式去除深度烧伤焦痂。</v>
          </cell>
          <cell r="D239" t="str">
            <v>所定价格涵盖手术计划、术区准备、消毒、去除焦痂、创面冲洗、止血等步骤所需的人力资源和基本物质资源消耗。</v>
          </cell>
        </row>
        <row r="239">
          <cell r="G239" t="str">
            <v>1%体表面积</v>
          </cell>
          <cell r="H239">
            <v>159</v>
          </cell>
          <cell r="I239">
            <v>151</v>
          </cell>
        </row>
        <row r="241">
          <cell r="B241" t="str">
            <v>焦痂去除费-儿童（加收）</v>
          </cell>
        </row>
        <row r="241">
          <cell r="G241" t="str">
            <v>1%体表面积</v>
          </cell>
          <cell r="H241">
            <v>0.3</v>
          </cell>
          <cell r="I241">
            <v>0.3</v>
          </cell>
        </row>
        <row r="242">
          <cell r="B242" t="str">
            <v>异体组织制备费</v>
          </cell>
          <cell r="C242" t="str">
            <v>通过各种方式制备可供移植的异体组织。</v>
          </cell>
          <cell r="D242" t="str">
            <v>所定价格涵盖手术计划、术区准备、切开、组织采集、制备处理等步骤所需的人力资源和基本物质资源消耗。</v>
          </cell>
        </row>
        <row r="242">
          <cell r="F242" t="str">
            <v>01异种组织制备</v>
          </cell>
          <cell r="G242" t="str">
            <v>次</v>
          </cell>
          <cell r="H242">
            <v>172</v>
          </cell>
          <cell r="I242">
            <v>164</v>
          </cell>
        </row>
        <row r="244">
          <cell r="B244" t="str">
            <v>异体组织制备费-儿童（加收）</v>
          </cell>
        </row>
        <row r="244">
          <cell r="G244" t="str">
            <v>次</v>
          </cell>
          <cell r="H244">
            <v>0.3</v>
          </cell>
          <cell r="I244">
            <v>0.3</v>
          </cell>
        </row>
        <row r="245">
          <cell r="B245" t="str">
            <v>异体组织制备费-异种组织制备（扩展）</v>
          </cell>
        </row>
        <row r="245">
          <cell r="G245" t="str">
            <v>次</v>
          </cell>
          <cell r="H245">
            <v>172</v>
          </cell>
          <cell r="I245">
            <v>164</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4"/>
  <sheetViews>
    <sheetView tabSelected="1" zoomScale="90" zoomScaleNormal="90" topLeftCell="A30" workbookViewId="0">
      <selection activeCell="L36" sqref="L36"/>
    </sheetView>
  </sheetViews>
  <sheetFormatPr defaultColWidth="9" defaultRowHeight="20" customHeight="1"/>
  <cols>
    <col min="1" max="1" width="5.83333333333333" style="4" customWidth="1"/>
    <col min="2" max="2" width="8.44166666666667" style="7" customWidth="1"/>
    <col min="3" max="3" width="19.825" style="7" customWidth="1"/>
    <col min="4" max="4" width="34.3166666666667" style="8" customWidth="1"/>
    <col min="5" max="5" width="33.9416666666667" style="9" customWidth="1"/>
    <col min="6" max="6" width="36.1333333333333" style="9" customWidth="1"/>
    <col min="7" max="7" width="23.5166666666667" style="1" customWidth="1"/>
    <col min="8" max="8" width="13.6333333333333" style="1" customWidth="1"/>
    <col min="9" max="9" width="8.36666666666667" style="1" customWidth="1"/>
    <col min="10" max="10" width="8.91666666666667" style="1" customWidth="1"/>
    <col min="11" max="11" width="8.91666666666667" style="4" customWidth="1"/>
    <col min="12" max="12" width="43.425" style="1" customWidth="1"/>
    <col min="13" max="13" width="9.09166666666667" style="4" customWidth="1"/>
    <col min="14" max="14" width="9.54166666666667" style="4" customWidth="1"/>
    <col min="15" max="15" width="10.4083333333333" style="1" customWidth="1"/>
    <col min="16" max="31" width="9" style="1" customWidth="1"/>
    <col min="32" max="16384" width="9" style="1"/>
  </cols>
  <sheetData>
    <row r="1" s="1" customFormat="1" customHeight="1" spans="1:14">
      <c r="A1" s="10" t="s">
        <v>0</v>
      </c>
      <c r="B1" s="7"/>
      <c r="C1" s="7"/>
      <c r="D1" s="8"/>
      <c r="E1" s="9"/>
      <c r="F1" s="9"/>
      <c r="K1" s="4"/>
      <c r="M1" s="4"/>
      <c r="N1" s="4"/>
    </row>
    <row r="2" s="2" customFormat="1" customHeight="1" spans="1:15">
      <c r="A2" s="11" t="s">
        <v>1</v>
      </c>
      <c r="B2" s="11"/>
      <c r="C2" s="11"/>
      <c r="D2" s="12"/>
      <c r="E2" s="12"/>
      <c r="F2" s="12"/>
      <c r="G2" s="11"/>
      <c r="H2" s="11"/>
      <c r="I2" s="11"/>
      <c r="J2" s="11"/>
      <c r="K2" s="11"/>
      <c r="L2" s="11"/>
      <c r="M2" s="11"/>
      <c r="N2" s="11"/>
      <c r="O2" s="11"/>
    </row>
    <row r="3" s="2" customFormat="1" customHeight="1" spans="1:15">
      <c r="A3" s="13" t="s">
        <v>2</v>
      </c>
      <c r="B3" s="14" t="s">
        <v>3</v>
      </c>
      <c r="C3" s="15" t="s">
        <v>4</v>
      </c>
      <c r="D3" s="16" t="s">
        <v>5</v>
      </c>
      <c r="E3" s="13" t="s">
        <v>6</v>
      </c>
      <c r="F3" s="13" t="s">
        <v>7</v>
      </c>
      <c r="G3" s="13" t="s">
        <v>8</v>
      </c>
      <c r="H3" s="13" t="s">
        <v>9</v>
      </c>
      <c r="I3" s="13" t="s">
        <v>10</v>
      </c>
      <c r="J3" s="50" t="s">
        <v>11</v>
      </c>
      <c r="K3" s="50"/>
      <c r="L3" s="13" t="s">
        <v>12</v>
      </c>
      <c r="M3" s="51" t="s">
        <v>13</v>
      </c>
      <c r="N3" s="51"/>
      <c r="O3" s="51"/>
    </row>
    <row r="4" s="2" customFormat="1" ht="39" customHeight="1" spans="1:15">
      <c r="A4" s="13"/>
      <c r="B4" s="17"/>
      <c r="C4" s="15"/>
      <c r="D4" s="16"/>
      <c r="E4" s="13"/>
      <c r="F4" s="13"/>
      <c r="G4" s="13"/>
      <c r="H4" s="13"/>
      <c r="I4" s="13"/>
      <c r="J4" s="50" t="s">
        <v>14</v>
      </c>
      <c r="K4" s="50" t="s">
        <v>15</v>
      </c>
      <c r="L4" s="13"/>
      <c r="M4" s="51" t="s">
        <v>16</v>
      </c>
      <c r="N4" s="51" t="s">
        <v>17</v>
      </c>
      <c r="O4" s="51" t="s">
        <v>18</v>
      </c>
    </row>
    <row r="5" ht="194" customHeight="1" spans="1:15">
      <c r="A5" s="18"/>
      <c r="B5" s="19"/>
      <c r="C5" s="19"/>
      <c r="D5" s="20" t="s">
        <v>19</v>
      </c>
      <c r="E5" s="20" t="s">
        <v>20</v>
      </c>
      <c r="F5" s="20"/>
      <c r="G5" s="20"/>
      <c r="H5" s="20"/>
      <c r="I5" s="20"/>
      <c r="J5" s="20"/>
      <c r="K5" s="20"/>
      <c r="L5" s="27"/>
      <c r="M5" s="52"/>
      <c r="N5" s="13"/>
      <c r="O5" s="13"/>
    </row>
    <row r="6" ht="42.75" spans="1:15">
      <c r="A6" s="21">
        <v>1</v>
      </c>
      <c r="B6" s="19" t="s">
        <v>21</v>
      </c>
      <c r="C6" s="22" t="s">
        <v>22</v>
      </c>
      <c r="D6" s="23" t="s">
        <v>23</v>
      </c>
      <c r="E6" s="22" t="s">
        <v>24</v>
      </c>
      <c r="F6" s="22" t="s">
        <v>25</v>
      </c>
      <c r="G6" s="22" t="s">
        <v>26</v>
      </c>
      <c r="H6" s="22"/>
      <c r="I6" s="22" t="s">
        <v>27</v>
      </c>
      <c r="J6" s="22">
        <v>700</v>
      </c>
      <c r="K6" s="22">
        <v>700</v>
      </c>
      <c r="L6" s="23" t="s">
        <v>28</v>
      </c>
      <c r="M6" s="22" t="s">
        <v>29</v>
      </c>
      <c r="N6" s="22">
        <v>0.1</v>
      </c>
      <c r="O6" s="22"/>
    </row>
    <row r="7" ht="57" spans="1:15">
      <c r="A7" s="24"/>
      <c r="B7" s="19" t="s">
        <v>21</v>
      </c>
      <c r="C7" s="22" t="s">
        <v>30</v>
      </c>
      <c r="D7" s="25" t="s">
        <v>31</v>
      </c>
      <c r="E7" s="26" t="s">
        <v>32</v>
      </c>
      <c r="F7" s="27"/>
      <c r="G7" s="27"/>
      <c r="H7" s="27"/>
      <c r="I7" s="22" t="s">
        <v>27</v>
      </c>
      <c r="J7" s="53">
        <v>300</v>
      </c>
      <c r="K7" s="53">
        <v>300</v>
      </c>
      <c r="L7" s="20" t="s">
        <v>33</v>
      </c>
      <c r="M7" s="54" t="s">
        <v>29</v>
      </c>
      <c r="N7" s="27">
        <v>0.1</v>
      </c>
      <c r="O7" s="54"/>
    </row>
    <row r="8" ht="57" spans="1:15">
      <c r="A8" s="28"/>
      <c r="B8" s="19" t="s">
        <v>21</v>
      </c>
      <c r="C8" s="22" t="s">
        <v>34</v>
      </c>
      <c r="D8" s="25" t="s">
        <v>35</v>
      </c>
      <c r="E8" s="26" t="s">
        <v>36</v>
      </c>
      <c r="F8" s="27"/>
      <c r="G8" s="27"/>
      <c r="H8" s="27"/>
      <c r="I8" s="22" t="s">
        <v>27</v>
      </c>
      <c r="J8" s="53">
        <v>300</v>
      </c>
      <c r="K8" s="53">
        <v>300</v>
      </c>
      <c r="L8" s="20" t="s">
        <v>33</v>
      </c>
      <c r="M8" s="54" t="s">
        <v>29</v>
      </c>
      <c r="N8" s="27">
        <v>0.1</v>
      </c>
      <c r="O8" s="54"/>
    </row>
    <row r="9" ht="57" spans="1:15">
      <c r="A9" s="18">
        <v>2</v>
      </c>
      <c r="B9" s="19" t="s">
        <v>21</v>
      </c>
      <c r="C9" s="27" t="s">
        <v>37</v>
      </c>
      <c r="D9" s="29" t="s">
        <v>38</v>
      </c>
      <c r="E9" s="30" t="s">
        <v>39</v>
      </c>
      <c r="F9" s="30" t="s">
        <v>40</v>
      </c>
      <c r="G9" s="21"/>
      <c r="H9" s="21"/>
      <c r="I9" s="21" t="s">
        <v>27</v>
      </c>
      <c r="J9" s="21">
        <v>900</v>
      </c>
      <c r="K9" s="21">
        <v>900</v>
      </c>
      <c r="L9" s="55" t="s">
        <v>41</v>
      </c>
      <c r="M9" s="54" t="s">
        <v>29</v>
      </c>
      <c r="N9" s="27">
        <v>0.1</v>
      </c>
      <c r="O9" s="54"/>
    </row>
    <row r="10" ht="71.25" spans="1:15">
      <c r="A10" s="21">
        <v>3</v>
      </c>
      <c r="B10" s="19" t="s">
        <v>21</v>
      </c>
      <c r="C10" s="18" t="s">
        <v>42</v>
      </c>
      <c r="D10" s="23" t="s">
        <v>43</v>
      </c>
      <c r="E10" s="22" t="s">
        <v>44</v>
      </c>
      <c r="F10" s="22" t="s">
        <v>45</v>
      </c>
      <c r="G10" s="22" t="s">
        <v>46</v>
      </c>
      <c r="H10" s="22"/>
      <c r="I10" s="22" t="s">
        <v>27</v>
      </c>
      <c r="J10" s="22">
        <v>750</v>
      </c>
      <c r="K10" s="22">
        <v>750</v>
      </c>
      <c r="L10" s="23" t="s">
        <v>47</v>
      </c>
      <c r="M10" s="22" t="s">
        <v>29</v>
      </c>
      <c r="N10" s="22">
        <v>0.1</v>
      </c>
      <c r="O10" s="22"/>
    </row>
    <row r="11" ht="57" spans="1:15">
      <c r="A11" s="24"/>
      <c r="B11" s="19" t="s">
        <v>21</v>
      </c>
      <c r="C11" s="22" t="s">
        <v>48</v>
      </c>
      <c r="D11" s="20" t="s">
        <v>49</v>
      </c>
      <c r="E11" s="26" t="s">
        <v>50</v>
      </c>
      <c r="F11" s="27"/>
      <c r="G11" s="27"/>
      <c r="H11" s="27"/>
      <c r="I11" s="22" t="s">
        <v>27</v>
      </c>
      <c r="J11" s="56">
        <v>380</v>
      </c>
      <c r="K11" s="56">
        <v>380</v>
      </c>
      <c r="L11" s="20" t="s">
        <v>51</v>
      </c>
      <c r="M11" s="54" t="s">
        <v>29</v>
      </c>
      <c r="N11" s="27">
        <v>0.1</v>
      </c>
      <c r="O11" s="57"/>
    </row>
    <row r="12" ht="42.75" spans="1:15">
      <c r="A12" s="24"/>
      <c r="B12" s="19" t="s">
        <v>21</v>
      </c>
      <c r="C12" s="22" t="s">
        <v>52</v>
      </c>
      <c r="D12" s="23" t="s">
        <v>53</v>
      </c>
      <c r="E12" s="26" t="s">
        <v>54</v>
      </c>
      <c r="F12" s="22"/>
      <c r="G12" s="22"/>
      <c r="H12" s="22"/>
      <c r="I12" s="22" t="s">
        <v>27</v>
      </c>
      <c r="J12" s="22">
        <v>-264</v>
      </c>
      <c r="K12" s="22">
        <v>-264</v>
      </c>
      <c r="L12" s="23" t="s">
        <v>55</v>
      </c>
      <c r="M12" s="22" t="s">
        <v>29</v>
      </c>
      <c r="N12" s="22">
        <v>0.1</v>
      </c>
      <c r="O12" s="58"/>
    </row>
    <row r="13" ht="42.75" spans="1:15">
      <c r="A13" s="24"/>
      <c r="B13" s="19" t="s">
        <v>21</v>
      </c>
      <c r="C13" s="22" t="s">
        <v>56</v>
      </c>
      <c r="D13" s="20" t="s">
        <v>57</v>
      </c>
      <c r="E13" s="26" t="s">
        <v>58</v>
      </c>
      <c r="F13" s="27"/>
      <c r="G13" s="27"/>
      <c r="H13" s="27"/>
      <c r="I13" s="22" t="s">
        <v>27</v>
      </c>
      <c r="J13" s="27">
        <v>100</v>
      </c>
      <c r="K13" s="27">
        <v>100</v>
      </c>
      <c r="L13" s="20" t="s">
        <v>59</v>
      </c>
      <c r="M13" s="54" t="s">
        <v>29</v>
      </c>
      <c r="N13" s="27">
        <v>0.1</v>
      </c>
      <c r="O13" s="57"/>
    </row>
    <row r="14" ht="42.75" spans="1:15">
      <c r="A14" s="28"/>
      <c r="B14" s="19" t="s">
        <v>21</v>
      </c>
      <c r="C14" s="22" t="s">
        <v>60</v>
      </c>
      <c r="D14" s="20" t="s">
        <v>61</v>
      </c>
      <c r="E14" s="26" t="s">
        <v>62</v>
      </c>
      <c r="F14" s="27"/>
      <c r="G14" s="27"/>
      <c r="H14" s="27"/>
      <c r="I14" s="22" t="s">
        <v>27</v>
      </c>
      <c r="J14" s="27">
        <v>100</v>
      </c>
      <c r="K14" s="27">
        <v>100</v>
      </c>
      <c r="L14" s="20" t="s">
        <v>59</v>
      </c>
      <c r="M14" s="54" t="s">
        <v>29</v>
      </c>
      <c r="N14" s="27">
        <v>0.1</v>
      </c>
      <c r="O14" s="57"/>
    </row>
    <row r="15" ht="71.25" spans="1:15">
      <c r="A15" s="21">
        <v>4</v>
      </c>
      <c r="B15" s="19" t="s">
        <v>21</v>
      </c>
      <c r="C15" s="22" t="s">
        <v>63</v>
      </c>
      <c r="D15" s="29" t="s">
        <v>64</v>
      </c>
      <c r="E15" s="19" t="s">
        <v>65</v>
      </c>
      <c r="F15" s="30" t="s">
        <v>66</v>
      </c>
      <c r="G15" s="30" t="s">
        <v>67</v>
      </c>
      <c r="H15" s="30"/>
      <c r="I15" s="30" t="s">
        <v>27</v>
      </c>
      <c r="J15" s="30">
        <v>410</v>
      </c>
      <c r="K15" s="30">
        <v>410</v>
      </c>
      <c r="L15" s="29"/>
      <c r="M15" s="30" t="s">
        <v>29</v>
      </c>
      <c r="N15" s="30">
        <v>0.1</v>
      </c>
      <c r="O15" s="30"/>
    </row>
    <row r="16" ht="42.75" spans="1:15">
      <c r="A16" s="24"/>
      <c r="B16" s="19" t="s">
        <v>21</v>
      </c>
      <c r="C16" s="22" t="s">
        <v>68</v>
      </c>
      <c r="D16" s="29" t="s">
        <v>69</v>
      </c>
      <c r="E16" s="26" t="s">
        <v>70</v>
      </c>
      <c r="F16" s="30"/>
      <c r="G16" s="30"/>
      <c r="H16" s="30"/>
      <c r="I16" s="30" t="s">
        <v>27</v>
      </c>
      <c r="J16" s="30">
        <v>130</v>
      </c>
      <c r="K16" s="30">
        <v>130</v>
      </c>
      <c r="L16" s="29" t="s">
        <v>71</v>
      </c>
      <c r="M16" s="30" t="s">
        <v>29</v>
      </c>
      <c r="N16" s="30">
        <v>0.1</v>
      </c>
      <c r="O16" s="30"/>
    </row>
    <row r="17" ht="71.25" spans="1:15">
      <c r="A17" s="21">
        <v>5</v>
      </c>
      <c r="B17" s="19" t="s">
        <v>21</v>
      </c>
      <c r="C17" s="22" t="s">
        <v>72</v>
      </c>
      <c r="D17" s="29" t="s">
        <v>73</v>
      </c>
      <c r="E17" s="30" t="s">
        <v>74</v>
      </c>
      <c r="F17" s="30" t="s">
        <v>75</v>
      </c>
      <c r="G17" s="30" t="s">
        <v>76</v>
      </c>
      <c r="H17" s="30"/>
      <c r="I17" s="30" t="s">
        <v>27</v>
      </c>
      <c r="J17" s="30">
        <v>890</v>
      </c>
      <c r="K17" s="30">
        <v>890</v>
      </c>
      <c r="L17" s="29"/>
      <c r="M17" s="30" t="s">
        <v>29</v>
      </c>
      <c r="N17" s="30">
        <v>0.1</v>
      </c>
      <c r="O17" s="30"/>
    </row>
    <row r="18" ht="42.75" spans="1:15">
      <c r="A18" s="24"/>
      <c r="B18" s="19" t="s">
        <v>21</v>
      </c>
      <c r="C18" s="22" t="s">
        <v>77</v>
      </c>
      <c r="D18" s="29" t="s">
        <v>78</v>
      </c>
      <c r="E18" s="26" t="s">
        <v>79</v>
      </c>
      <c r="F18" s="30"/>
      <c r="G18" s="30"/>
      <c r="H18" s="30"/>
      <c r="I18" s="30" t="s">
        <v>27</v>
      </c>
      <c r="J18" s="30">
        <v>130</v>
      </c>
      <c r="K18" s="30">
        <v>130</v>
      </c>
      <c r="L18" s="29" t="s">
        <v>80</v>
      </c>
      <c r="M18" s="30" t="s">
        <v>29</v>
      </c>
      <c r="N18" s="30">
        <v>0.1</v>
      </c>
      <c r="O18" s="30"/>
    </row>
    <row r="19" ht="99.75" spans="1:15">
      <c r="A19" s="21">
        <v>6</v>
      </c>
      <c r="B19" s="19" t="s">
        <v>21</v>
      </c>
      <c r="C19" s="22" t="s">
        <v>81</v>
      </c>
      <c r="D19" s="29" t="s">
        <v>82</v>
      </c>
      <c r="E19" s="30" t="s">
        <v>83</v>
      </c>
      <c r="F19" s="30" t="s">
        <v>75</v>
      </c>
      <c r="G19" s="30" t="s">
        <v>84</v>
      </c>
      <c r="H19" s="30"/>
      <c r="I19" s="30" t="s">
        <v>27</v>
      </c>
      <c r="J19" s="30">
        <v>1300</v>
      </c>
      <c r="K19" s="30">
        <v>1300</v>
      </c>
      <c r="L19" s="29"/>
      <c r="M19" s="30" t="s">
        <v>29</v>
      </c>
      <c r="N19" s="30">
        <v>0.1</v>
      </c>
      <c r="O19" s="30"/>
    </row>
    <row r="20" ht="71.25" spans="1:15">
      <c r="A20" s="24"/>
      <c r="B20" s="19" t="s">
        <v>21</v>
      </c>
      <c r="C20" s="22" t="s">
        <v>85</v>
      </c>
      <c r="D20" s="25" t="s">
        <v>86</v>
      </c>
      <c r="E20" s="26" t="s">
        <v>87</v>
      </c>
      <c r="F20" s="27"/>
      <c r="G20" s="27"/>
      <c r="H20" s="27"/>
      <c r="I20" s="27" t="s">
        <v>27</v>
      </c>
      <c r="J20" s="53">
        <v>130</v>
      </c>
      <c r="K20" s="53">
        <v>130</v>
      </c>
      <c r="L20" s="20" t="s">
        <v>88</v>
      </c>
      <c r="M20" s="54" t="s">
        <v>29</v>
      </c>
      <c r="N20" s="27">
        <v>0.1</v>
      </c>
      <c r="O20" s="54"/>
    </row>
    <row r="21" ht="71.25" spans="1:15">
      <c r="A21" s="24"/>
      <c r="B21" s="19" t="s">
        <v>21</v>
      </c>
      <c r="C21" s="22" t="s">
        <v>89</v>
      </c>
      <c r="D21" s="25" t="s">
        <v>90</v>
      </c>
      <c r="E21" s="26" t="s">
        <v>91</v>
      </c>
      <c r="F21" s="27"/>
      <c r="G21" s="27"/>
      <c r="H21" s="27"/>
      <c r="I21" s="27" t="s">
        <v>27</v>
      </c>
      <c r="J21" s="27">
        <v>500</v>
      </c>
      <c r="K21" s="27">
        <v>500</v>
      </c>
      <c r="L21" s="20" t="s">
        <v>92</v>
      </c>
      <c r="M21" s="54" t="s">
        <v>93</v>
      </c>
      <c r="N21" s="27"/>
      <c r="O21" s="54"/>
    </row>
    <row r="22" ht="71.25" spans="1:15">
      <c r="A22" s="24"/>
      <c r="B22" s="19" t="s">
        <v>21</v>
      </c>
      <c r="C22" s="22" t="s">
        <v>94</v>
      </c>
      <c r="D22" s="25" t="s">
        <v>95</v>
      </c>
      <c r="E22" s="26" t="s">
        <v>96</v>
      </c>
      <c r="F22" s="27"/>
      <c r="G22" s="27"/>
      <c r="H22" s="27"/>
      <c r="I22" s="27" t="s">
        <v>27</v>
      </c>
      <c r="J22" s="53">
        <v>100</v>
      </c>
      <c r="K22" s="53">
        <v>100</v>
      </c>
      <c r="L22" s="20"/>
      <c r="M22" s="54" t="s">
        <v>29</v>
      </c>
      <c r="N22" s="27">
        <v>0.1</v>
      </c>
      <c r="O22" s="54"/>
    </row>
    <row r="23" ht="71.25" spans="1:15">
      <c r="A23" s="24"/>
      <c r="B23" s="19" t="s">
        <v>21</v>
      </c>
      <c r="C23" s="22" t="s">
        <v>97</v>
      </c>
      <c r="D23" s="25" t="s">
        <v>98</v>
      </c>
      <c r="E23" s="26" t="s">
        <v>99</v>
      </c>
      <c r="F23" s="27"/>
      <c r="G23" s="27"/>
      <c r="H23" s="27"/>
      <c r="I23" s="27" t="s">
        <v>27</v>
      </c>
      <c r="J23" s="53">
        <v>130</v>
      </c>
      <c r="K23" s="53">
        <v>130</v>
      </c>
      <c r="L23" s="20"/>
      <c r="M23" s="54" t="s">
        <v>29</v>
      </c>
      <c r="N23" s="27">
        <v>0.1</v>
      </c>
      <c r="O23" s="54"/>
    </row>
    <row r="24" ht="71.25" spans="1:15">
      <c r="A24" s="28"/>
      <c r="B24" s="19" t="s">
        <v>21</v>
      </c>
      <c r="C24" s="22" t="s">
        <v>100</v>
      </c>
      <c r="D24" s="25" t="s">
        <v>101</v>
      </c>
      <c r="E24" s="26" t="s">
        <v>102</v>
      </c>
      <c r="F24" s="27"/>
      <c r="G24" s="27"/>
      <c r="H24" s="27"/>
      <c r="I24" s="27" t="s">
        <v>27</v>
      </c>
      <c r="J24" s="53">
        <v>130</v>
      </c>
      <c r="K24" s="53">
        <v>130</v>
      </c>
      <c r="L24" s="20"/>
      <c r="M24" s="54" t="s">
        <v>29</v>
      </c>
      <c r="N24" s="27">
        <v>0.1</v>
      </c>
      <c r="O24" s="54"/>
    </row>
    <row r="25" ht="71.25" spans="1:15">
      <c r="A25" s="21">
        <v>7</v>
      </c>
      <c r="B25" s="19" t="s">
        <v>21</v>
      </c>
      <c r="C25" s="22" t="s">
        <v>103</v>
      </c>
      <c r="D25" s="29" t="s">
        <v>104</v>
      </c>
      <c r="E25" s="30" t="s">
        <v>105</v>
      </c>
      <c r="F25" s="30" t="s">
        <v>106</v>
      </c>
      <c r="G25" s="30" t="s">
        <v>107</v>
      </c>
      <c r="H25" s="30"/>
      <c r="I25" s="30" t="s">
        <v>108</v>
      </c>
      <c r="J25" s="30">
        <v>28000</v>
      </c>
      <c r="K25" s="30">
        <v>28000</v>
      </c>
      <c r="L25" s="29" t="s">
        <v>109</v>
      </c>
      <c r="M25" s="30" t="s">
        <v>29</v>
      </c>
      <c r="N25" s="30">
        <v>0.1</v>
      </c>
      <c r="O25" s="30"/>
    </row>
    <row r="26" ht="57" spans="1:15">
      <c r="A26" s="24"/>
      <c r="B26" s="19" t="s">
        <v>21</v>
      </c>
      <c r="C26" s="22" t="s">
        <v>110</v>
      </c>
      <c r="D26" s="25" t="s">
        <v>111</v>
      </c>
      <c r="E26" s="26" t="s">
        <v>112</v>
      </c>
      <c r="F26" s="27"/>
      <c r="G26" s="27"/>
      <c r="H26" s="27"/>
      <c r="I26" s="27" t="s">
        <v>108</v>
      </c>
      <c r="J26" s="53">
        <v>1500</v>
      </c>
      <c r="K26" s="53">
        <v>1500</v>
      </c>
      <c r="L26" s="20" t="s">
        <v>113</v>
      </c>
      <c r="M26" s="54" t="s">
        <v>93</v>
      </c>
      <c r="N26" s="27"/>
      <c r="O26" s="54"/>
    </row>
    <row r="27" ht="57" spans="1:15">
      <c r="A27" s="24"/>
      <c r="B27" s="19" t="s">
        <v>21</v>
      </c>
      <c r="C27" s="22" t="s">
        <v>114</v>
      </c>
      <c r="D27" s="25" t="s">
        <v>115</v>
      </c>
      <c r="E27" s="26" t="s">
        <v>116</v>
      </c>
      <c r="F27" s="27"/>
      <c r="G27" s="27"/>
      <c r="H27" s="27"/>
      <c r="I27" s="27" t="s">
        <v>108</v>
      </c>
      <c r="J27" s="53">
        <v>500</v>
      </c>
      <c r="K27" s="53">
        <v>500</v>
      </c>
      <c r="L27" s="20" t="s">
        <v>117</v>
      </c>
      <c r="M27" s="54" t="s">
        <v>29</v>
      </c>
      <c r="N27" s="27">
        <v>0.1</v>
      </c>
      <c r="O27" s="54"/>
    </row>
    <row r="28" ht="71.25" spans="1:15">
      <c r="A28" s="18">
        <v>8</v>
      </c>
      <c r="B28" s="19" t="s">
        <v>21</v>
      </c>
      <c r="C28" s="22" t="s">
        <v>118</v>
      </c>
      <c r="D28" s="20" t="s">
        <v>119</v>
      </c>
      <c r="E28" s="27" t="s">
        <v>120</v>
      </c>
      <c r="F28" s="27" t="s">
        <v>121</v>
      </c>
      <c r="G28" s="27"/>
      <c r="H28" s="27"/>
      <c r="I28" s="27" t="s">
        <v>27</v>
      </c>
      <c r="J28" s="53">
        <v>35000</v>
      </c>
      <c r="K28" s="59"/>
      <c r="L28" s="20" t="s">
        <v>122</v>
      </c>
      <c r="M28" s="54" t="s">
        <v>93</v>
      </c>
      <c r="N28" s="27"/>
      <c r="O28" s="54"/>
    </row>
    <row r="29" ht="71.25" spans="1:15">
      <c r="A29" s="18">
        <v>9</v>
      </c>
      <c r="B29" s="19" t="s">
        <v>21</v>
      </c>
      <c r="C29" s="22" t="s">
        <v>123</v>
      </c>
      <c r="D29" s="20" t="s">
        <v>124</v>
      </c>
      <c r="E29" s="27" t="s">
        <v>125</v>
      </c>
      <c r="F29" s="27" t="s">
        <v>121</v>
      </c>
      <c r="G29" s="27"/>
      <c r="H29" s="27"/>
      <c r="I29" s="27" t="s">
        <v>27</v>
      </c>
      <c r="J29" s="53">
        <v>49500</v>
      </c>
      <c r="K29" s="59"/>
      <c r="L29" s="20" t="s">
        <v>126</v>
      </c>
      <c r="M29" s="54" t="s">
        <v>93</v>
      </c>
      <c r="N29" s="27"/>
      <c r="O29" s="54"/>
    </row>
    <row r="30" ht="85.5" spans="1:15">
      <c r="A30" s="21">
        <v>10</v>
      </c>
      <c r="B30" s="19" t="s">
        <v>21</v>
      </c>
      <c r="C30" s="22" t="s">
        <v>127</v>
      </c>
      <c r="D30" s="29" t="s">
        <v>128</v>
      </c>
      <c r="E30" s="30" t="s">
        <v>129</v>
      </c>
      <c r="F30" s="30" t="s">
        <v>130</v>
      </c>
      <c r="G30" s="30" t="s">
        <v>131</v>
      </c>
      <c r="H30" s="30"/>
      <c r="I30" s="30" t="s">
        <v>27</v>
      </c>
      <c r="J30" s="30">
        <v>1500</v>
      </c>
      <c r="K30" s="30">
        <v>1500</v>
      </c>
      <c r="L30" s="29" t="s">
        <v>132</v>
      </c>
      <c r="M30" s="30" t="s">
        <v>29</v>
      </c>
      <c r="N30" s="30">
        <v>0.1</v>
      </c>
      <c r="O30" s="30"/>
    </row>
    <row r="31" ht="30" spans="1:15">
      <c r="A31" s="24"/>
      <c r="B31" s="19" t="s">
        <v>21</v>
      </c>
      <c r="C31" s="22" t="s">
        <v>133</v>
      </c>
      <c r="D31" s="25" t="s">
        <v>134</v>
      </c>
      <c r="E31" s="26" t="s">
        <v>135</v>
      </c>
      <c r="F31" s="27"/>
      <c r="G31" s="27"/>
      <c r="H31" s="27"/>
      <c r="I31" s="27" t="s">
        <v>27</v>
      </c>
      <c r="J31" s="27">
        <v>180</v>
      </c>
      <c r="K31" s="27">
        <v>180</v>
      </c>
      <c r="L31" s="20"/>
      <c r="M31" s="54" t="s">
        <v>29</v>
      </c>
      <c r="N31" s="27">
        <v>0.1</v>
      </c>
      <c r="O31" s="54"/>
    </row>
    <row r="32" ht="30" spans="1:15">
      <c r="A32" s="24"/>
      <c r="B32" s="19" t="s">
        <v>21</v>
      </c>
      <c r="C32" s="22" t="s">
        <v>136</v>
      </c>
      <c r="D32" s="25" t="s">
        <v>137</v>
      </c>
      <c r="E32" s="26" t="s">
        <v>138</v>
      </c>
      <c r="F32" s="27"/>
      <c r="G32" s="27"/>
      <c r="H32" s="27"/>
      <c r="I32" s="27" t="s">
        <v>27</v>
      </c>
      <c r="J32" s="56">
        <v>380</v>
      </c>
      <c r="K32" s="56">
        <v>380</v>
      </c>
      <c r="L32" s="20"/>
      <c r="M32" s="54" t="s">
        <v>29</v>
      </c>
      <c r="N32" s="27">
        <v>0.1</v>
      </c>
      <c r="O32" s="54"/>
    </row>
    <row r="33" ht="30" spans="1:15">
      <c r="A33" s="24"/>
      <c r="B33" s="19" t="s">
        <v>21</v>
      </c>
      <c r="C33" s="22" t="s">
        <v>139</v>
      </c>
      <c r="D33" s="25" t="s">
        <v>140</v>
      </c>
      <c r="E33" s="26" t="s">
        <v>141</v>
      </c>
      <c r="F33" s="27"/>
      <c r="G33" s="27"/>
      <c r="H33" s="27"/>
      <c r="I33" s="27" t="s">
        <v>27</v>
      </c>
      <c r="J33" s="53">
        <v>280</v>
      </c>
      <c r="K33" s="53">
        <v>280</v>
      </c>
      <c r="L33" s="20"/>
      <c r="M33" s="54" t="s">
        <v>29</v>
      </c>
      <c r="N33" s="27">
        <v>0.1</v>
      </c>
      <c r="O33" s="54"/>
    </row>
    <row r="34" ht="30" spans="1:15">
      <c r="A34" s="24"/>
      <c r="B34" s="19" t="s">
        <v>21</v>
      </c>
      <c r="C34" s="22" t="s">
        <v>142</v>
      </c>
      <c r="D34" s="25" t="s">
        <v>143</v>
      </c>
      <c r="E34" s="26" t="s">
        <v>144</v>
      </c>
      <c r="F34" s="27"/>
      <c r="G34" s="27"/>
      <c r="H34" s="27"/>
      <c r="I34" s="27" t="s">
        <v>27</v>
      </c>
      <c r="J34" s="53">
        <v>1000</v>
      </c>
      <c r="K34" s="53">
        <v>1000</v>
      </c>
      <c r="L34" s="20"/>
      <c r="M34" s="54" t="s">
        <v>29</v>
      </c>
      <c r="N34" s="27">
        <v>0.1</v>
      </c>
      <c r="O34" s="54"/>
    </row>
    <row r="35" ht="42.75" spans="1:15">
      <c r="A35" s="28"/>
      <c r="B35" s="19" t="s">
        <v>21</v>
      </c>
      <c r="C35" s="22" t="s">
        <v>145</v>
      </c>
      <c r="D35" s="25" t="s">
        <v>146</v>
      </c>
      <c r="E35" s="26" t="s">
        <v>147</v>
      </c>
      <c r="F35" s="27"/>
      <c r="G35" s="27"/>
      <c r="H35" s="27"/>
      <c r="I35" s="27" t="s">
        <v>27</v>
      </c>
      <c r="J35" s="53">
        <v>550</v>
      </c>
      <c r="K35" s="53">
        <v>550</v>
      </c>
      <c r="L35" s="20"/>
      <c r="M35" s="54" t="s">
        <v>29</v>
      </c>
      <c r="N35" s="27">
        <v>0.1</v>
      </c>
      <c r="O35" s="54"/>
    </row>
    <row r="36" s="3" customFormat="1" ht="86" customHeight="1" spans="1:15">
      <c r="A36" s="31">
        <v>11</v>
      </c>
      <c r="B36" s="32" t="s">
        <v>21</v>
      </c>
      <c r="C36" s="33" t="s">
        <v>148</v>
      </c>
      <c r="D36" s="34" t="s">
        <v>149</v>
      </c>
      <c r="E36" s="35" t="s">
        <v>150</v>
      </c>
      <c r="F36" s="35" t="s">
        <v>151</v>
      </c>
      <c r="G36" s="35"/>
      <c r="H36" s="35"/>
      <c r="I36" s="35" t="s">
        <v>27</v>
      </c>
      <c r="J36" s="35">
        <v>375</v>
      </c>
      <c r="K36" s="35">
        <v>375</v>
      </c>
      <c r="L36" s="34" t="s">
        <v>152</v>
      </c>
      <c r="M36" s="35" t="s">
        <v>29</v>
      </c>
      <c r="N36" s="35">
        <v>0.1</v>
      </c>
      <c r="O36" s="35"/>
    </row>
    <row r="37" s="3" customFormat="1" ht="99" customHeight="1" spans="1:15">
      <c r="A37" s="31">
        <v>12</v>
      </c>
      <c r="B37" s="32" t="s">
        <v>21</v>
      </c>
      <c r="C37" s="33" t="s">
        <v>153</v>
      </c>
      <c r="D37" s="34" t="s">
        <v>154</v>
      </c>
      <c r="E37" s="35" t="s">
        <v>155</v>
      </c>
      <c r="F37" s="35" t="s">
        <v>156</v>
      </c>
      <c r="G37" s="35"/>
      <c r="H37" s="35"/>
      <c r="I37" s="35" t="s">
        <v>27</v>
      </c>
      <c r="J37" s="35">
        <v>1900</v>
      </c>
      <c r="K37" s="35">
        <v>1900</v>
      </c>
      <c r="L37" s="34"/>
      <c r="M37" s="35" t="s">
        <v>29</v>
      </c>
      <c r="N37" s="35">
        <v>0.1</v>
      </c>
      <c r="O37" s="35"/>
    </row>
    <row r="38" ht="71.25" spans="1:15">
      <c r="A38" s="18">
        <v>13</v>
      </c>
      <c r="B38" s="19" t="s">
        <v>21</v>
      </c>
      <c r="C38" s="22" t="s">
        <v>157</v>
      </c>
      <c r="D38" s="23" t="s">
        <v>158</v>
      </c>
      <c r="E38" s="30" t="s">
        <v>159</v>
      </c>
      <c r="F38" s="30" t="s">
        <v>160</v>
      </c>
      <c r="G38" s="30"/>
      <c r="H38" s="30"/>
      <c r="I38" s="30" t="s">
        <v>27</v>
      </c>
      <c r="J38" s="30">
        <v>50</v>
      </c>
      <c r="K38" s="30">
        <v>50</v>
      </c>
      <c r="L38" s="29" t="s">
        <v>161</v>
      </c>
      <c r="M38" s="30" t="s">
        <v>29</v>
      </c>
      <c r="N38" s="30">
        <v>0.1</v>
      </c>
      <c r="O38" s="30"/>
    </row>
    <row r="39" ht="57" spans="1:15">
      <c r="A39" s="18">
        <v>14</v>
      </c>
      <c r="B39" s="19" t="s">
        <v>21</v>
      </c>
      <c r="C39" s="27" t="s">
        <v>162</v>
      </c>
      <c r="D39" s="36" t="s">
        <v>163</v>
      </c>
      <c r="E39" s="18" t="s">
        <v>164</v>
      </c>
      <c r="F39" s="19" t="s">
        <v>165</v>
      </c>
      <c r="G39" s="19"/>
      <c r="H39" s="19"/>
      <c r="I39" s="19" t="s">
        <v>27</v>
      </c>
      <c r="J39" s="19">
        <v>1100</v>
      </c>
      <c r="K39" s="19">
        <v>1100</v>
      </c>
      <c r="L39" s="36" t="s">
        <v>166</v>
      </c>
      <c r="M39" s="19" t="s">
        <v>29</v>
      </c>
      <c r="N39" s="19">
        <v>0.1</v>
      </c>
      <c r="O39" s="19"/>
    </row>
    <row r="40" s="2" customFormat="1" ht="258" customHeight="1" spans="1:15">
      <c r="A40" s="6"/>
      <c r="B40" s="27"/>
      <c r="C40" s="27"/>
      <c r="D40" s="37" t="s">
        <v>167</v>
      </c>
      <c r="E40" s="38" t="s">
        <v>168</v>
      </c>
      <c r="F40" s="39"/>
      <c r="G40" s="39"/>
      <c r="H40" s="39"/>
      <c r="I40" s="39"/>
      <c r="J40" s="39"/>
      <c r="K40" s="39"/>
      <c r="L40" s="60"/>
      <c r="M40" s="59"/>
      <c r="N40" s="59"/>
      <c r="O40" s="59"/>
    </row>
    <row r="41" s="1" customFormat="1" ht="57" spans="1:15">
      <c r="A41" s="40">
        <v>15</v>
      </c>
      <c r="B41" s="41" t="s">
        <v>169</v>
      </c>
      <c r="C41" s="41" t="s">
        <v>170</v>
      </c>
      <c r="D41" s="42" t="s">
        <v>171</v>
      </c>
      <c r="E41" s="20" t="s">
        <v>172</v>
      </c>
      <c r="F41" s="20" t="s">
        <v>173</v>
      </c>
      <c r="G41" s="20"/>
      <c r="H41" s="27"/>
      <c r="I41" s="27" t="s">
        <v>27</v>
      </c>
      <c r="J41" s="61">
        <v>76.4</v>
      </c>
      <c r="K41" s="61">
        <v>76</v>
      </c>
      <c r="L41" s="20"/>
      <c r="M41" s="22" t="s">
        <v>174</v>
      </c>
      <c r="N41" s="22"/>
      <c r="O41" s="22"/>
    </row>
    <row r="42" s="1" customFormat="1" ht="42.75" spans="1:15">
      <c r="A42" s="40">
        <v>16</v>
      </c>
      <c r="B42" s="43" t="s">
        <v>169</v>
      </c>
      <c r="C42" s="43" t="s">
        <v>175</v>
      </c>
      <c r="D42" s="44" t="s">
        <v>176</v>
      </c>
      <c r="E42" s="23" t="s">
        <v>177</v>
      </c>
      <c r="F42" s="23" t="s">
        <v>178</v>
      </c>
      <c r="G42" s="23"/>
      <c r="H42" s="22"/>
      <c r="I42" s="27" t="s">
        <v>27</v>
      </c>
      <c r="J42" s="54">
        <v>37</v>
      </c>
      <c r="K42" s="54">
        <v>37</v>
      </c>
      <c r="L42" s="62"/>
      <c r="M42" s="22" t="s">
        <v>174</v>
      </c>
      <c r="N42" s="22"/>
      <c r="O42" s="22"/>
    </row>
    <row r="43" s="1" customFormat="1" ht="57" spans="1:15">
      <c r="A43" s="40">
        <v>17</v>
      </c>
      <c r="B43" s="22" t="s">
        <v>169</v>
      </c>
      <c r="C43" s="22" t="s">
        <v>179</v>
      </c>
      <c r="D43" s="23" t="s">
        <v>180</v>
      </c>
      <c r="E43" s="23" t="s">
        <v>181</v>
      </c>
      <c r="F43" s="23" t="s">
        <v>173</v>
      </c>
      <c r="G43" s="23"/>
      <c r="H43" s="22"/>
      <c r="I43" s="22" t="s">
        <v>27</v>
      </c>
      <c r="J43" s="54">
        <v>410</v>
      </c>
      <c r="K43" s="54">
        <v>287</v>
      </c>
      <c r="L43" s="20"/>
      <c r="M43" s="54" t="s">
        <v>174</v>
      </c>
      <c r="N43" s="27"/>
      <c r="O43" s="27"/>
    </row>
    <row r="44" s="1" customFormat="1" ht="57" spans="1:15">
      <c r="A44" s="40">
        <v>18</v>
      </c>
      <c r="B44" s="45" t="s">
        <v>169</v>
      </c>
      <c r="C44" s="45" t="s">
        <v>182</v>
      </c>
      <c r="D44" s="38" t="s">
        <v>183</v>
      </c>
      <c r="E44" s="20" t="s">
        <v>184</v>
      </c>
      <c r="F44" s="20" t="s">
        <v>173</v>
      </c>
      <c r="G44" s="46"/>
      <c r="H44" s="38"/>
      <c r="I44" s="27" t="s">
        <v>185</v>
      </c>
      <c r="J44" s="27">
        <v>510</v>
      </c>
      <c r="K44" s="27">
        <v>357</v>
      </c>
      <c r="L44" s="20"/>
      <c r="M44" s="27" t="s">
        <v>93</v>
      </c>
      <c r="N44" s="59"/>
      <c r="O44" s="59"/>
    </row>
    <row r="45" s="1" customFormat="1" ht="57" spans="1:15">
      <c r="A45" s="40">
        <v>19</v>
      </c>
      <c r="B45" s="40" t="s">
        <v>169</v>
      </c>
      <c r="C45" s="40" t="s">
        <v>186</v>
      </c>
      <c r="D45" s="37" t="s">
        <v>187</v>
      </c>
      <c r="E45" s="23" t="s">
        <v>188</v>
      </c>
      <c r="F45" s="23" t="s">
        <v>189</v>
      </c>
      <c r="G45" s="37"/>
      <c r="H45" s="40"/>
      <c r="I45" s="40" t="s">
        <v>27</v>
      </c>
      <c r="J45" s="22">
        <v>10</v>
      </c>
      <c r="K45" s="22">
        <v>10</v>
      </c>
      <c r="L45" s="48"/>
      <c r="M45" s="22" t="s">
        <v>174</v>
      </c>
      <c r="N45" s="40"/>
      <c r="O45" s="40"/>
    </row>
    <row r="46" s="1" customFormat="1" ht="42.75" spans="1:15">
      <c r="A46" s="40">
        <v>20</v>
      </c>
      <c r="B46" s="43" t="s">
        <v>21</v>
      </c>
      <c r="C46" s="43" t="s">
        <v>190</v>
      </c>
      <c r="D46" s="44" t="s">
        <v>191</v>
      </c>
      <c r="E46" s="20" t="s">
        <v>192</v>
      </c>
      <c r="F46" s="20" t="s">
        <v>193</v>
      </c>
      <c r="G46" s="46"/>
      <c r="H46" s="47"/>
      <c r="I46" s="27" t="s">
        <v>194</v>
      </c>
      <c r="J46" s="22">
        <v>53</v>
      </c>
      <c r="K46" s="22">
        <v>53</v>
      </c>
      <c r="L46" s="20" t="s">
        <v>195</v>
      </c>
      <c r="M46" s="27" t="s">
        <v>174</v>
      </c>
      <c r="N46" s="27"/>
      <c r="O46" s="27"/>
    </row>
    <row r="47" s="1" customFormat="1" ht="57" spans="1:15">
      <c r="A47" s="40">
        <v>21</v>
      </c>
      <c r="B47" s="43" t="s">
        <v>21</v>
      </c>
      <c r="C47" s="43" t="s">
        <v>196</v>
      </c>
      <c r="D47" s="44" t="s">
        <v>197</v>
      </c>
      <c r="E47" s="20" t="s">
        <v>198</v>
      </c>
      <c r="F47" s="20" t="s">
        <v>193</v>
      </c>
      <c r="G47" s="46"/>
      <c r="H47" s="47"/>
      <c r="I47" s="27" t="s">
        <v>194</v>
      </c>
      <c r="J47" s="22">
        <v>66</v>
      </c>
      <c r="K47" s="22">
        <v>66</v>
      </c>
      <c r="L47" s="62" t="s">
        <v>199</v>
      </c>
      <c r="M47" s="22" t="s">
        <v>29</v>
      </c>
      <c r="N47" s="22">
        <v>0.1</v>
      </c>
      <c r="O47" s="27"/>
    </row>
    <row r="48" s="1" customFormat="1" ht="42.75" spans="1:15">
      <c r="A48" s="40">
        <v>22</v>
      </c>
      <c r="B48" s="22" t="s">
        <v>21</v>
      </c>
      <c r="C48" s="22" t="s">
        <v>200</v>
      </c>
      <c r="D48" s="23" t="s">
        <v>201</v>
      </c>
      <c r="E48" s="23" t="s">
        <v>202</v>
      </c>
      <c r="F48" s="44" t="s">
        <v>203</v>
      </c>
      <c r="G48" s="20" t="s">
        <v>204</v>
      </c>
      <c r="H48" s="39"/>
      <c r="I48" s="27" t="s">
        <v>27</v>
      </c>
      <c r="J48" s="27">
        <v>260</v>
      </c>
      <c r="K48" s="27">
        <v>247</v>
      </c>
      <c r="L48" s="39" t="s">
        <v>205</v>
      </c>
      <c r="M48" s="22" t="s">
        <v>174</v>
      </c>
      <c r="N48" s="59"/>
      <c r="O48" s="59"/>
    </row>
    <row r="49" s="1" customFormat="1" ht="42.75" spans="1:15">
      <c r="A49" s="40">
        <v>23</v>
      </c>
      <c r="B49" s="45" t="s">
        <v>21</v>
      </c>
      <c r="C49" s="45" t="s">
        <v>206</v>
      </c>
      <c r="D49" s="38" t="s">
        <v>207</v>
      </c>
      <c r="E49" s="20" t="s">
        <v>208</v>
      </c>
      <c r="F49" s="20" t="s">
        <v>209</v>
      </c>
      <c r="G49" s="46"/>
      <c r="H49" s="38"/>
      <c r="I49" s="27" t="s">
        <v>27</v>
      </c>
      <c r="J49" s="54">
        <v>36</v>
      </c>
      <c r="K49" s="54">
        <v>36</v>
      </c>
      <c r="L49" s="20"/>
      <c r="M49" s="27" t="s">
        <v>174</v>
      </c>
      <c r="N49" s="59"/>
      <c r="O49" s="59"/>
    </row>
    <row r="50" s="1" customFormat="1" ht="42.75" spans="1:15">
      <c r="A50" s="40">
        <v>24</v>
      </c>
      <c r="B50" s="45" t="s">
        <v>21</v>
      </c>
      <c r="C50" s="18" t="s">
        <v>210</v>
      </c>
      <c r="D50" s="38" t="s">
        <v>211</v>
      </c>
      <c r="E50" s="20" t="s">
        <v>212</v>
      </c>
      <c r="F50" s="20" t="s">
        <v>213</v>
      </c>
      <c r="G50" s="48"/>
      <c r="H50" s="38"/>
      <c r="I50" s="27" t="s">
        <v>27</v>
      </c>
      <c r="J50" s="54">
        <v>65</v>
      </c>
      <c r="K50" s="54">
        <v>65</v>
      </c>
      <c r="L50" s="59"/>
      <c r="M50" s="27" t="s">
        <v>174</v>
      </c>
      <c r="N50" s="59"/>
      <c r="O50" s="59"/>
    </row>
    <row r="51" s="1" customFormat="1" ht="42.75" spans="1:15">
      <c r="A51" s="40">
        <v>25</v>
      </c>
      <c r="B51" s="43" t="s">
        <v>21</v>
      </c>
      <c r="C51" s="43" t="s">
        <v>214</v>
      </c>
      <c r="D51" s="44" t="s">
        <v>215</v>
      </c>
      <c r="E51" s="20" t="s">
        <v>216</v>
      </c>
      <c r="F51" s="20" t="s">
        <v>213</v>
      </c>
      <c r="G51" s="27"/>
      <c r="H51" s="27"/>
      <c r="I51" s="27" t="s">
        <v>185</v>
      </c>
      <c r="J51" s="40">
        <v>390</v>
      </c>
      <c r="K51" s="40">
        <v>390</v>
      </c>
      <c r="L51" s="27"/>
      <c r="M51" s="22" t="s">
        <v>174</v>
      </c>
      <c r="N51" s="22"/>
      <c r="O51" s="22"/>
    </row>
    <row r="52" s="1" customFormat="1" ht="57" spans="1:15">
      <c r="A52" s="40">
        <v>26</v>
      </c>
      <c r="B52" s="45" t="s">
        <v>21</v>
      </c>
      <c r="C52" s="45" t="s">
        <v>217</v>
      </c>
      <c r="D52" s="38" t="s">
        <v>218</v>
      </c>
      <c r="E52" s="20" t="s">
        <v>219</v>
      </c>
      <c r="F52" s="20" t="s">
        <v>220</v>
      </c>
      <c r="G52" s="46"/>
      <c r="H52" s="38"/>
      <c r="I52" s="27" t="s">
        <v>27</v>
      </c>
      <c r="J52" s="27">
        <v>90</v>
      </c>
      <c r="K52" s="27">
        <v>90</v>
      </c>
      <c r="L52" s="20"/>
      <c r="M52" s="27" t="s">
        <v>93</v>
      </c>
      <c r="N52" s="59"/>
      <c r="O52" s="59"/>
    </row>
    <row r="53" s="1" customFormat="1" ht="42.75" spans="1:15">
      <c r="A53" s="40">
        <v>27</v>
      </c>
      <c r="B53" s="45" t="s">
        <v>21</v>
      </c>
      <c r="C53" s="45" t="s">
        <v>221</v>
      </c>
      <c r="D53" s="38" t="s">
        <v>222</v>
      </c>
      <c r="E53" s="20" t="s">
        <v>223</v>
      </c>
      <c r="F53" s="20" t="s">
        <v>224</v>
      </c>
      <c r="G53" s="46"/>
      <c r="H53" s="45"/>
      <c r="I53" s="27" t="s">
        <v>27</v>
      </c>
      <c r="J53" s="45">
        <v>195</v>
      </c>
      <c r="K53" s="27">
        <v>195</v>
      </c>
      <c r="L53" s="20"/>
      <c r="M53" s="63" t="s">
        <v>174</v>
      </c>
      <c r="N53" s="64"/>
      <c r="O53" s="64"/>
    </row>
    <row r="54" s="1" customFormat="1" ht="42.75" spans="1:15">
      <c r="A54" s="40">
        <v>28</v>
      </c>
      <c r="B54" s="45" t="s">
        <v>21</v>
      </c>
      <c r="C54" s="45" t="s">
        <v>225</v>
      </c>
      <c r="D54" s="38" t="s">
        <v>226</v>
      </c>
      <c r="E54" s="20" t="s">
        <v>227</v>
      </c>
      <c r="F54" s="20" t="s">
        <v>228</v>
      </c>
      <c r="G54" s="46"/>
      <c r="H54" s="45"/>
      <c r="I54" s="54" t="s">
        <v>27</v>
      </c>
      <c r="J54" s="63">
        <v>1200</v>
      </c>
      <c r="K54" s="63">
        <v>1140</v>
      </c>
      <c r="L54" s="60" t="s">
        <v>229</v>
      </c>
      <c r="M54" s="27" t="s">
        <v>93</v>
      </c>
      <c r="N54" s="64"/>
      <c r="O54" s="64"/>
    </row>
    <row r="55" s="1" customFormat="1" ht="57" spans="1:15">
      <c r="A55" s="40">
        <v>29</v>
      </c>
      <c r="B55" s="45" t="s">
        <v>21</v>
      </c>
      <c r="C55" s="45" t="s">
        <v>230</v>
      </c>
      <c r="D55" s="38" t="s">
        <v>231</v>
      </c>
      <c r="E55" s="20" t="s">
        <v>232</v>
      </c>
      <c r="F55" s="20" t="s">
        <v>233</v>
      </c>
      <c r="G55" s="46"/>
      <c r="H55" s="45"/>
      <c r="I55" s="54" t="s">
        <v>234</v>
      </c>
      <c r="J55" s="63">
        <v>90</v>
      </c>
      <c r="K55" s="63">
        <v>90</v>
      </c>
      <c r="L55" s="60" t="s">
        <v>235</v>
      </c>
      <c r="M55" s="27" t="s">
        <v>93</v>
      </c>
      <c r="N55" s="64"/>
      <c r="O55" s="64"/>
    </row>
    <row r="56" s="1" customFormat="1" ht="42.75" spans="1:15">
      <c r="A56" s="40">
        <v>30</v>
      </c>
      <c r="B56" s="45" t="s">
        <v>21</v>
      </c>
      <c r="C56" s="45" t="s">
        <v>236</v>
      </c>
      <c r="D56" s="38" t="s">
        <v>237</v>
      </c>
      <c r="E56" s="20" t="s">
        <v>238</v>
      </c>
      <c r="F56" s="20" t="s">
        <v>239</v>
      </c>
      <c r="G56" s="46"/>
      <c r="H56" s="45"/>
      <c r="I56" s="54" t="s">
        <v>27</v>
      </c>
      <c r="J56" s="65">
        <v>500</v>
      </c>
      <c r="K56" s="65">
        <v>475</v>
      </c>
      <c r="L56" s="20"/>
      <c r="M56" s="27" t="s">
        <v>93</v>
      </c>
      <c r="N56" s="64"/>
      <c r="O56" s="64"/>
    </row>
    <row r="57" s="1" customFormat="1" ht="71.25" spans="1:15">
      <c r="A57" s="40">
        <v>31</v>
      </c>
      <c r="B57" s="22" t="s">
        <v>21</v>
      </c>
      <c r="C57" s="22" t="s">
        <v>240</v>
      </c>
      <c r="D57" s="23" t="s">
        <v>241</v>
      </c>
      <c r="E57" s="23" t="s">
        <v>242</v>
      </c>
      <c r="F57" s="23" t="s">
        <v>243</v>
      </c>
      <c r="G57" s="49"/>
      <c r="H57" s="43"/>
      <c r="I57" s="27" t="s">
        <v>244</v>
      </c>
      <c r="J57" s="27">
        <v>105</v>
      </c>
      <c r="K57" s="27">
        <v>95</v>
      </c>
      <c r="L57" s="23" t="s">
        <v>245</v>
      </c>
      <c r="M57" s="27" t="s">
        <v>93</v>
      </c>
      <c r="N57" s="22"/>
      <c r="O57" s="22"/>
    </row>
    <row r="58" s="1" customFormat="1" ht="42.75" spans="1:15">
      <c r="A58" s="40">
        <v>32</v>
      </c>
      <c r="B58" s="27" t="s">
        <v>246</v>
      </c>
      <c r="C58" s="27" t="s">
        <v>247</v>
      </c>
      <c r="D58" s="20" t="s">
        <v>248</v>
      </c>
      <c r="E58" s="20" t="s">
        <v>249</v>
      </c>
      <c r="F58" s="20" t="s">
        <v>250</v>
      </c>
      <c r="G58" s="46"/>
      <c r="H58" s="45"/>
      <c r="I58" s="66" t="s">
        <v>27</v>
      </c>
      <c r="J58" s="67">
        <v>423</v>
      </c>
      <c r="K58" s="67">
        <v>402</v>
      </c>
      <c r="L58" s="20" t="s">
        <v>251</v>
      </c>
      <c r="M58" s="27" t="s">
        <v>174</v>
      </c>
      <c r="N58" s="27"/>
      <c r="O58" s="27"/>
    </row>
    <row r="59" s="1" customFormat="1" ht="57" spans="1:15">
      <c r="A59" s="40">
        <v>33</v>
      </c>
      <c r="B59" s="45" t="s">
        <v>246</v>
      </c>
      <c r="C59" s="45" t="s">
        <v>252</v>
      </c>
      <c r="D59" s="38" t="s">
        <v>253</v>
      </c>
      <c r="E59" s="20" t="s">
        <v>254</v>
      </c>
      <c r="F59" s="20" t="s">
        <v>250</v>
      </c>
      <c r="G59" s="20"/>
      <c r="H59" s="38"/>
      <c r="I59" s="27" t="s">
        <v>27</v>
      </c>
      <c r="J59" s="27">
        <v>1302</v>
      </c>
      <c r="K59" s="27">
        <v>1172</v>
      </c>
      <c r="L59" s="20" t="s">
        <v>255</v>
      </c>
      <c r="M59" s="27" t="s">
        <v>174</v>
      </c>
      <c r="N59" s="59"/>
      <c r="O59" s="59"/>
    </row>
    <row r="60" s="1" customFormat="1" ht="57" spans="1:15">
      <c r="A60" s="40">
        <v>34</v>
      </c>
      <c r="B60" s="43" t="s">
        <v>246</v>
      </c>
      <c r="C60" s="43" t="s">
        <v>256</v>
      </c>
      <c r="D60" s="44" t="s">
        <v>257</v>
      </c>
      <c r="E60" s="20" t="s">
        <v>258</v>
      </c>
      <c r="F60" s="20" t="s">
        <v>259</v>
      </c>
      <c r="G60" s="20"/>
      <c r="H60" s="45"/>
      <c r="I60" s="27" t="s">
        <v>27</v>
      </c>
      <c r="J60" s="61">
        <v>514</v>
      </c>
      <c r="K60" s="61">
        <v>488.3</v>
      </c>
      <c r="L60" s="20"/>
      <c r="M60" s="27" t="s">
        <v>174</v>
      </c>
      <c r="N60" s="27"/>
      <c r="O60" s="27"/>
    </row>
    <row r="61" s="1" customFormat="1" ht="57" spans="1:15">
      <c r="A61" s="40">
        <v>35</v>
      </c>
      <c r="B61" s="43" t="s">
        <v>246</v>
      </c>
      <c r="C61" s="43" t="s">
        <v>260</v>
      </c>
      <c r="D61" s="44" t="s">
        <v>261</v>
      </c>
      <c r="E61" s="20" t="s">
        <v>262</v>
      </c>
      <c r="F61" s="20" t="s">
        <v>263</v>
      </c>
      <c r="G61" s="20"/>
      <c r="H61" s="45"/>
      <c r="I61" s="27" t="s">
        <v>27</v>
      </c>
      <c r="J61" s="61">
        <v>588</v>
      </c>
      <c r="K61" s="61">
        <v>558.6</v>
      </c>
      <c r="L61" s="20"/>
      <c r="M61" s="27" t="s">
        <v>174</v>
      </c>
      <c r="N61" s="27"/>
      <c r="O61" s="27"/>
    </row>
    <row r="62" s="1" customFormat="1" ht="71.25" spans="1:15">
      <c r="A62" s="40">
        <v>36</v>
      </c>
      <c r="B62" s="43" t="s">
        <v>246</v>
      </c>
      <c r="C62" s="43" t="s">
        <v>264</v>
      </c>
      <c r="D62" s="44" t="s">
        <v>265</v>
      </c>
      <c r="E62" s="20" t="s">
        <v>266</v>
      </c>
      <c r="F62" s="20" t="s">
        <v>267</v>
      </c>
      <c r="G62" s="20"/>
      <c r="H62" s="45"/>
      <c r="I62" s="22" t="s">
        <v>27</v>
      </c>
      <c r="J62" s="22">
        <v>1822</v>
      </c>
      <c r="K62" s="22">
        <v>1639</v>
      </c>
      <c r="L62" s="20"/>
      <c r="M62" s="27" t="s">
        <v>174</v>
      </c>
      <c r="N62" s="27"/>
      <c r="O62" s="27"/>
    </row>
    <row r="63" s="1" customFormat="1" ht="57" spans="1:15">
      <c r="A63" s="40">
        <v>37</v>
      </c>
      <c r="B63" s="43" t="s">
        <v>246</v>
      </c>
      <c r="C63" s="43" t="s">
        <v>268</v>
      </c>
      <c r="D63" s="44" t="s">
        <v>269</v>
      </c>
      <c r="E63" s="20" t="s">
        <v>270</v>
      </c>
      <c r="F63" s="20" t="s">
        <v>271</v>
      </c>
      <c r="G63" s="20"/>
      <c r="H63" s="45"/>
      <c r="I63" s="27" t="s">
        <v>27</v>
      </c>
      <c r="J63" s="22">
        <v>832</v>
      </c>
      <c r="K63" s="22">
        <v>790</v>
      </c>
      <c r="L63" s="20"/>
      <c r="M63" s="27" t="s">
        <v>93</v>
      </c>
      <c r="N63" s="27"/>
      <c r="O63" s="27"/>
    </row>
    <row r="64" s="1" customFormat="1" ht="57" spans="1:15">
      <c r="A64" s="40">
        <v>38</v>
      </c>
      <c r="B64" s="45" t="s">
        <v>246</v>
      </c>
      <c r="C64" s="45" t="s">
        <v>272</v>
      </c>
      <c r="D64" s="38" t="s">
        <v>273</v>
      </c>
      <c r="E64" s="20" t="s">
        <v>274</v>
      </c>
      <c r="F64" s="20" t="s">
        <v>271</v>
      </c>
      <c r="G64" s="20"/>
      <c r="H64" s="38"/>
      <c r="I64" s="27" t="s">
        <v>185</v>
      </c>
      <c r="J64" s="22">
        <v>1166</v>
      </c>
      <c r="K64" s="22">
        <v>1108</v>
      </c>
      <c r="L64" s="20"/>
      <c r="M64" s="27" t="s">
        <v>93</v>
      </c>
      <c r="N64" s="59"/>
      <c r="O64" s="59"/>
    </row>
    <row r="65" s="1" customFormat="1" ht="42.75" spans="1:15">
      <c r="A65" s="40">
        <v>39</v>
      </c>
      <c r="B65" s="45" t="s">
        <v>246</v>
      </c>
      <c r="C65" s="45" t="s">
        <v>275</v>
      </c>
      <c r="D65" s="38" t="s">
        <v>276</v>
      </c>
      <c r="E65" s="38" t="s">
        <v>277</v>
      </c>
      <c r="F65" s="38" t="s">
        <v>278</v>
      </c>
      <c r="G65" s="38"/>
      <c r="H65" s="45"/>
      <c r="I65" s="27" t="s">
        <v>27</v>
      </c>
      <c r="J65" s="54">
        <v>400</v>
      </c>
      <c r="K65" s="54">
        <v>400</v>
      </c>
      <c r="L65" s="20"/>
      <c r="M65" s="27" t="s">
        <v>93</v>
      </c>
      <c r="N65" s="27"/>
      <c r="O65" s="27"/>
    </row>
    <row r="66" s="1" customFormat="1" ht="42.75" spans="1:15">
      <c r="A66" s="40">
        <v>40</v>
      </c>
      <c r="B66" s="45" t="s">
        <v>246</v>
      </c>
      <c r="C66" s="45" t="s">
        <v>279</v>
      </c>
      <c r="D66" s="38" t="s">
        <v>280</v>
      </c>
      <c r="E66" s="20" t="s">
        <v>281</v>
      </c>
      <c r="F66" s="20" t="s">
        <v>282</v>
      </c>
      <c r="G66" s="20"/>
      <c r="H66" s="38"/>
      <c r="I66" s="27" t="s">
        <v>27</v>
      </c>
      <c r="J66" s="66">
        <v>278</v>
      </c>
      <c r="K66" s="54">
        <v>264</v>
      </c>
      <c r="L66" s="20"/>
      <c r="M66" s="27" t="s">
        <v>29</v>
      </c>
      <c r="N66" s="59">
        <v>0.2</v>
      </c>
      <c r="O66" s="59"/>
    </row>
    <row r="67" s="1" customFormat="1" ht="42.75" spans="1:15">
      <c r="A67" s="40">
        <v>41</v>
      </c>
      <c r="B67" s="27" t="s">
        <v>246</v>
      </c>
      <c r="C67" s="27" t="s">
        <v>283</v>
      </c>
      <c r="D67" s="20" t="s">
        <v>284</v>
      </c>
      <c r="E67" s="20" t="s">
        <v>285</v>
      </c>
      <c r="F67" s="20" t="s">
        <v>286</v>
      </c>
      <c r="G67" s="20"/>
      <c r="H67" s="20"/>
      <c r="I67" s="27" t="s">
        <v>27</v>
      </c>
      <c r="J67" s="27">
        <v>800</v>
      </c>
      <c r="K67" s="27">
        <v>760</v>
      </c>
      <c r="L67" s="20"/>
      <c r="M67" s="27" t="s">
        <v>93</v>
      </c>
      <c r="N67" s="59"/>
      <c r="O67" s="59"/>
    </row>
    <row r="68" s="1" customFormat="1" ht="42.75" spans="1:15">
      <c r="A68" s="40">
        <v>42</v>
      </c>
      <c r="B68" s="43" t="s">
        <v>246</v>
      </c>
      <c r="C68" s="43" t="s">
        <v>287</v>
      </c>
      <c r="D68" s="44" t="s">
        <v>288</v>
      </c>
      <c r="E68" s="23" t="s">
        <v>289</v>
      </c>
      <c r="F68" s="23" t="s">
        <v>290</v>
      </c>
      <c r="G68" s="23" t="s">
        <v>291</v>
      </c>
      <c r="H68" s="22"/>
      <c r="I68" s="22" t="s">
        <v>27</v>
      </c>
      <c r="J68" s="22">
        <v>3200</v>
      </c>
      <c r="K68" s="22">
        <v>2880</v>
      </c>
      <c r="L68" s="23"/>
      <c r="M68" s="22" t="s">
        <v>174</v>
      </c>
      <c r="N68" s="22"/>
      <c r="O68" s="22"/>
    </row>
    <row r="69" s="1" customFormat="1" ht="57" spans="1:15">
      <c r="A69" s="40">
        <v>43</v>
      </c>
      <c r="B69" s="43" t="s">
        <v>246</v>
      </c>
      <c r="C69" s="43" t="s">
        <v>292</v>
      </c>
      <c r="D69" s="44" t="s">
        <v>293</v>
      </c>
      <c r="E69" s="20" t="s">
        <v>294</v>
      </c>
      <c r="F69" s="20" t="s">
        <v>295</v>
      </c>
      <c r="G69" s="23" t="s">
        <v>296</v>
      </c>
      <c r="H69" s="38"/>
      <c r="I69" s="27" t="s">
        <v>27</v>
      </c>
      <c r="J69" s="54">
        <v>930</v>
      </c>
      <c r="K69" s="54">
        <v>837</v>
      </c>
      <c r="L69" s="20"/>
      <c r="M69" s="22" t="s">
        <v>174</v>
      </c>
      <c r="N69" s="22"/>
      <c r="O69" s="22"/>
    </row>
    <row r="70" s="1" customFormat="1" ht="57" spans="1:15">
      <c r="A70" s="40">
        <v>44</v>
      </c>
      <c r="B70" s="43" t="s">
        <v>246</v>
      </c>
      <c r="C70" s="43" t="s">
        <v>297</v>
      </c>
      <c r="D70" s="44" t="s">
        <v>298</v>
      </c>
      <c r="E70" s="20" t="s">
        <v>299</v>
      </c>
      <c r="F70" s="20" t="s">
        <v>300</v>
      </c>
      <c r="G70" s="20" t="s">
        <v>301</v>
      </c>
      <c r="H70" s="45"/>
      <c r="I70" s="27" t="s">
        <v>302</v>
      </c>
      <c r="J70" s="22">
        <v>2257</v>
      </c>
      <c r="K70" s="22">
        <v>2031</v>
      </c>
      <c r="L70" s="20" t="s">
        <v>303</v>
      </c>
      <c r="M70" s="22" t="s">
        <v>174</v>
      </c>
      <c r="N70" s="22"/>
      <c r="O70" s="22"/>
    </row>
    <row r="71" s="1" customFormat="1" ht="57" spans="1:15">
      <c r="A71" s="40">
        <v>45</v>
      </c>
      <c r="B71" s="43" t="s">
        <v>246</v>
      </c>
      <c r="C71" s="43" t="s">
        <v>304</v>
      </c>
      <c r="D71" s="44" t="s">
        <v>305</v>
      </c>
      <c r="E71" s="20" t="s">
        <v>306</v>
      </c>
      <c r="F71" s="20" t="s">
        <v>307</v>
      </c>
      <c r="G71" s="20"/>
      <c r="H71" s="45"/>
      <c r="I71" s="27" t="s">
        <v>27</v>
      </c>
      <c r="J71" s="22">
        <v>722</v>
      </c>
      <c r="K71" s="22">
        <v>686</v>
      </c>
      <c r="L71" s="20"/>
      <c r="M71" s="27" t="s">
        <v>174</v>
      </c>
      <c r="N71" s="27"/>
      <c r="O71" s="27"/>
    </row>
    <row r="72" s="1" customFormat="1" ht="42.75" spans="1:15">
      <c r="A72" s="40">
        <v>46</v>
      </c>
      <c r="B72" s="43" t="s">
        <v>246</v>
      </c>
      <c r="C72" s="18" t="s">
        <v>308</v>
      </c>
      <c r="D72" s="38" t="s">
        <v>309</v>
      </c>
      <c r="E72" s="20" t="s">
        <v>310</v>
      </c>
      <c r="F72" s="20" t="s">
        <v>311</v>
      </c>
      <c r="G72" s="20"/>
      <c r="H72" s="38"/>
      <c r="I72" s="27" t="s">
        <v>27</v>
      </c>
      <c r="J72" s="27" t="s">
        <v>312</v>
      </c>
      <c r="K72" s="27" t="s">
        <v>312</v>
      </c>
      <c r="L72" s="59"/>
      <c r="M72" s="27" t="s">
        <v>93</v>
      </c>
      <c r="N72" s="59"/>
      <c r="O72" s="59"/>
    </row>
    <row r="73" s="1" customFormat="1" ht="57" spans="1:15">
      <c r="A73" s="40">
        <v>47</v>
      </c>
      <c r="B73" s="43" t="s">
        <v>246</v>
      </c>
      <c r="C73" s="43" t="s">
        <v>313</v>
      </c>
      <c r="D73" s="44" t="s">
        <v>314</v>
      </c>
      <c r="E73" s="20" t="s">
        <v>315</v>
      </c>
      <c r="F73" s="20" t="s">
        <v>307</v>
      </c>
      <c r="G73" s="20"/>
      <c r="H73" s="27"/>
      <c r="I73" s="27" t="s">
        <v>27</v>
      </c>
      <c r="J73" s="22">
        <v>2011</v>
      </c>
      <c r="K73" s="22">
        <v>1810</v>
      </c>
      <c r="L73" s="20"/>
      <c r="M73" s="27" t="s">
        <v>174</v>
      </c>
      <c r="N73" s="27"/>
      <c r="O73" s="27"/>
    </row>
    <row r="74" s="1" customFormat="1" ht="57" spans="1:15">
      <c r="A74" s="40">
        <v>48</v>
      </c>
      <c r="B74" s="45" t="s">
        <v>246</v>
      </c>
      <c r="C74" s="45" t="s">
        <v>316</v>
      </c>
      <c r="D74" s="38" t="s">
        <v>317</v>
      </c>
      <c r="E74" s="20" t="s">
        <v>318</v>
      </c>
      <c r="F74" s="20" t="s">
        <v>319</v>
      </c>
      <c r="G74" s="20"/>
      <c r="H74" s="38"/>
      <c r="I74" s="27" t="s">
        <v>27</v>
      </c>
      <c r="J74" s="27">
        <v>2208</v>
      </c>
      <c r="K74" s="27">
        <v>1987</v>
      </c>
      <c r="L74" s="20"/>
      <c r="M74" s="27" t="s">
        <v>174</v>
      </c>
      <c r="N74" s="59"/>
      <c r="O74" s="59"/>
    </row>
    <row r="75" s="1" customFormat="1" ht="42.75" spans="1:15">
      <c r="A75" s="40">
        <v>49</v>
      </c>
      <c r="B75" s="45" t="s">
        <v>246</v>
      </c>
      <c r="C75" s="45" t="s">
        <v>320</v>
      </c>
      <c r="D75" s="38" t="s">
        <v>321</v>
      </c>
      <c r="E75" s="20" t="s">
        <v>322</v>
      </c>
      <c r="F75" s="20" t="s">
        <v>323</v>
      </c>
      <c r="G75" s="20"/>
      <c r="H75" s="38"/>
      <c r="I75" s="27" t="s">
        <v>27</v>
      </c>
      <c r="J75" s="27">
        <v>748</v>
      </c>
      <c r="K75" s="27">
        <v>673</v>
      </c>
      <c r="L75" s="20"/>
      <c r="M75" s="27" t="s">
        <v>93</v>
      </c>
      <c r="N75" s="59"/>
      <c r="O75" s="59"/>
    </row>
    <row r="76" s="1" customFormat="1" ht="42.75" spans="1:15">
      <c r="A76" s="40">
        <v>50</v>
      </c>
      <c r="B76" s="43" t="s">
        <v>246</v>
      </c>
      <c r="C76" s="43" t="s">
        <v>324</v>
      </c>
      <c r="D76" s="44" t="s">
        <v>325</v>
      </c>
      <c r="E76" s="23" t="s">
        <v>326</v>
      </c>
      <c r="F76" s="23" t="s">
        <v>290</v>
      </c>
      <c r="G76" s="23"/>
      <c r="H76" s="22"/>
      <c r="I76" s="22" t="s">
        <v>27</v>
      </c>
      <c r="J76" s="22">
        <v>1293</v>
      </c>
      <c r="K76" s="22">
        <v>1164</v>
      </c>
      <c r="L76" s="20"/>
      <c r="M76" s="27" t="s">
        <v>174</v>
      </c>
      <c r="N76" s="27"/>
      <c r="O76" s="27"/>
    </row>
    <row r="77" s="1" customFormat="1" ht="57" spans="1:15">
      <c r="A77" s="40">
        <v>51</v>
      </c>
      <c r="B77" s="22" t="s">
        <v>246</v>
      </c>
      <c r="C77" s="22" t="s">
        <v>327</v>
      </c>
      <c r="D77" s="23" t="s">
        <v>328</v>
      </c>
      <c r="E77" s="23" t="s">
        <v>329</v>
      </c>
      <c r="F77" s="23" t="s">
        <v>330</v>
      </c>
      <c r="G77" s="23"/>
      <c r="H77" s="22"/>
      <c r="I77" s="22" t="s">
        <v>27</v>
      </c>
      <c r="J77" s="27">
        <v>4480</v>
      </c>
      <c r="K77" s="54">
        <v>3808</v>
      </c>
      <c r="L77" s="23"/>
      <c r="M77" s="22" t="s">
        <v>174</v>
      </c>
      <c r="N77" s="22"/>
      <c r="O77" s="22"/>
    </row>
    <row r="78" s="1" customFormat="1" ht="57" spans="1:15">
      <c r="A78" s="40">
        <v>52</v>
      </c>
      <c r="B78" s="43" t="s">
        <v>246</v>
      </c>
      <c r="C78" s="43" t="s">
        <v>331</v>
      </c>
      <c r="D78" s="44" t="s">
        <v>332</v>
      </c>
      <c r="E78" s="20" t="s">
        <v>333</v>
      </c>
      <c r="F78" s="20" t="s">
        <v>334</v>
      </c>
      <c r="G78" s="44"/>
      <c r="H78" s="43"/>
      <c r="I78" s="43" t="s">
        <v>27</v>
      </c>
      <c r="J78" s="27">
        <v>1653</v>
      </c>
      <c r="K78" s="22">
        <v>1488</v>
      </c>
      <c r="L78" s="44"/>
      <c r="M78" s="43" t="s">
        <v>174</v>
      </c>
      <c r="N78" s="43"/>
      <c r="O78" s="43"/>
    </row>
    <row r="79" s="1" customFormat="1" ht="57" spans="1:15">
      <c r="A79" s="40">
        <v>53</v>
      </c>
      <c r="B79" s="43" t="s">
        <v>246</v>
      </c>
      <c r="C79" s="43" t="s">
        <v>335</v>
      </c>
      <c r="D79" s="44" t="s">
        <v>336</v>
      </c>
      <c r="E79" s="20" t="s">
        <v>337</v>
      </c>
      <c r="F79" s="20" t="s">
        <v>334</v>
      </c>
      <c r="G79" s="44"/>
      <c r="H79" s="43"/>
      <c r="I79" s="43" t="s">
        <v>27</v>
      </c>
      <c r="J79" s="22">
        <v>2150</v>
      </c>
      <c r="K79" s="22">
        <v>1935</v>
      </c>
      <c r="L79" s="44" t="s">
        <v>338</v>
      </c>
      <c r="M79" s="43" t="s">
        <v>174</v>
      </c>
      <c r="N79" s="43"/>
      <c r="O79" s="43"/>
    </row>
    <row r="80" s="1" customFormat="1" ht="57" spans="1:15">
      <c r="A80" s="40">
        <v>54</v>
      </c>
      <c r="B80" s="45" t="s">
        <v>246</v>
      </c>
      <c r="C80" s="45" t="s">
        <v>339</v>
      </c>
      <c r="D80" s="38" t="s">
        <v>340</v>
      </c>
      <c r="E80" s="20" t="s">
        <v>341</v>
      </c>
      <c r="F80" s="20" t="s">
        <v>342</v>
      </c>
      <c r="G80" s="20"/>
      <c r="H80" s="38"/>
      <c r="I80" s="27" t="s">
        <v>27</v>
      </c>
      <c r="J80" s="27">
        <v>180</v>
      </c>
      <c r="K80" s="27">
        <v>180</v>
      </c>
      <c r="L80" s="20"/>
      <c r="M80" s="27" t="s">
        <v>174</v>
      </c>
      <c r="N80" s="59"/>
      <c r="O80" s="27" t="s">
        <v>343</v>
      </c>
    </row>
    <row r="81" s="1" customFormat="1" ht="57" spans="1:15">
      <c r="A81" s="40">
        <v>55</v>
      </c>
      <c r="B81" s="43" t="s">
        <v>246</v>
      </c>
      <c r="C81" s="43" t="s">
        <v>344</v>
      </c>
      <c r="D81" s="44" t="s">
        <v>345</v>
      </c>
      <c r="E81" s="20" t="s">
        <v>346</v>
      </c>
      <c r="F81" s="20" t="s">
        <v>342</v>
      </c>
      <c r="G81" s="20"/>
      <c r="H81" s="45"/>
      <c r="I81" s="27" t="s">
        <v>27</v>
      </c>
      <c r="J81" s="22">
        <v>265</v>
      </c>
      <c r="K81" s="22">
        <v>265</v>
      </c>
      <c r="L81" s="20" t="s">
        <v>347</v>
      </c>
      <c r="M81" s="27" t="s">
        <v>174</v>
      </c>
      <c r="N81" s="27"/>
      <c r="O81" s="22" t="s">
        <v>343</v>
      </c>
    </row>
    <row r="82" s="1" customFormat="1" ht="57" spans="1:15">
      <c r="A82" s="40">
        <v>56</v>
      </c>
      <c r="B82" s="45" t="s">
        <v>246</v>
      </c>
      <c r="C82" s="45" t="s">
        <v>348</v>
      </c>
      <c r="D82" s="38" t="s">
        <v>349</v>
      </c>
      <c r="E82" s="20" t="s">
        <v>350</v>
      </c>
      <c r="F82" s="20" t="s">
        <v>351</v>
      </c>
      <c r="G82" s="20"/>
      <c r="H82" s="44" t="s">
        <v>352</v>
      </c>
      <c r="I82" s="27" t="s">
        <v>27</v>
      </c>
      <c r="J82" s="27">
        <v>148</v>
      </c>
      <c r="K82" s="27">
        <v>148</v>
      </c>
      <c r="L82" s="20" t="s">
        <v>353</v>
      </c>
      <c r="M82" s="22" t="s">
        <v>29</v>
      </c>
      <c r="N82" s="22">
        <v>0.2</v>
      </c>
      <c r="O82" s="22"/>
    </row>
    <row r="83" s="1" customFormat="1" ht="57" spans="1:15">
      <c r="A83" s="40">
        <v>57</v>
      </c>
      <c r="B83" s="43" t="s">
        <v>246</v>
      </c>
      <c r="C83" s="43" t="s">
        <v>354</v>
      </c>
      <c r="D83" s="44" t="s">
        <v>355</v>
      </c>
      <c r="E83" s="20" t="s">
        <v>356</v>
      </c>
      <c r="F83" s="20" t="s">
        <v>351</v>
      </c>
      <c r="G83" s="20"/>
      <c r="H83" s="27" t="s">
        <v>357</v>
      </c>
      <c r="I83" s="27" t="s">
        <v>27</v>
      </c>
      <c r="J83" s="22">
        <v>435</v>
      </c>
      <c r="K83" s="22">
        <v>435</v>
      </c>
      <c r="L83" s="20" t="s">
        <v>358</v>
      </c>
      <c r="M83" s="27" t="s">
        <v>29</v>
      </c>
      <c r="N83" s="27">
        <v>0.2</v>
      </c>
      <c r="O83" s="27"/>
    </row>
    <row r="84" s="1" customFormat="1" ht="42.75" spans="1:15">
      <c r="A84" s="40">
        <v>58</v>
      </c>
      <c r="B84" s="45" t="s">
        <v>246</v>
      </c>
      <c r="C84" s="45" t="s">
        <v>359</v>
      </c>
      <c r="D84" s="38" t="s">
        <v>360</v>
      </c>
      <c r="E84" s="20" t="s">
        <v>361</v>
      </c>
      <c r="F84" s="20" t="s">
        <v>362</v>
      </c>
      <c r="G84" s="23" t="s">
        <v>363</v>
      </c>
      <c r="H84" s="27"/>
      <c r="I84" s="22" t="s">
        <v>27</v>
      </c>
      <c r="J84" s="22">
        <v>903</v>
      </c>
      <c r="K84" s="22">
        <v>813</v>
      </c>
      <c r="L84" s="62" t="s">
        <v>364</v>
      </c>
      <c r="M84" s="27" t="s">
        <v>174</v>
      </c>
      <c r="N84" s="27"/>
      <c r="O84" s="27"/>
    </row>
    <row r="85" s="1" customFormat="1" ht="42.75" spans="1:15">
      <c r="A85" s="40">
        <v>59</v>
      </c>
      <c r="B85" s="43" t="s">
        <v>246</v>
      </c>
      <c r="C85" s="43" t="s">
        <v>365</v>
      </c>
      <c r="D85" s="44" t="s">
        <v>366</v>
      </c>
      <c r="E85" s="20" t="s">
        <v>367</v>
      </c>
      <c r="F85" s="20" t="s">
        <v>368</v>
      </c>
      <c r="G85" s="44"/>
      <c r="H85" s="43"/>
      <c r="I85" s="43" t="s">
        <v>27</v>
      </c>
      <c r="J85" s="22">
        <v>1016</v>
      </c>
      <c r="K85" s="22">
        <v>914</v>
      </c>
      <c r="L85" s="44" t="s">
        <v>369</v>
      </c>
      <c r="M85" s="22" t="s">
        <v>29</v>
      </c>
      <c r="N85" s="22">
        <v>0.2</v>
      </c>
      <c r="O85" s="22"/>
    </row>
    <row r="86" s="1" customFormat="1" ht="57" spans="1:15">
      <c r="A86" s="40">
        <v>60</v>
      </c>
      <c r="B86" s="45" t="s">
        <v>246</v>
      </c>
      <c r="C86" s="45" t="s">
        <v>370</v>
      </c>
      <c r="D86" s="38" t="s">
        <v>371</v>
      </c>
      <c r="E86" s="20" t="s">
        <v>372</v>
      </c>
      <c r="F86" s="20" t="s">
        <v>373</v>
      </c>
      <c r="G86" s="23" t="s">
        <v>374</v>
      </c>
      <c r="H86" s="45"/>
      <c r="I86" s="27" t="s">
        <v>27</v>
      </c>
      <c r="J86" s="27">
        <v>60</v>
      </c>
      <c r="K86" s="22">
        <v>60</v>
      </c>
      <c r="L86" s="39"/>
      <c r="M86" s="27" t="s">
        <v>174</v>
      </c>
      <c r="N86" s="27"/>
      <c r="O86" s="62" t="s">
        <v>343</v>
      </c>
    </row>
    <row r="87" s="1" customFormat="1" ht="57" spans="1:15">
      <c r="A87" s="40">
        <v>61</v>
      </c>
      <c r="B87" s="43" t="s">
        <v>246</v>
      </c>
      <c r="C87" s="43" t="s">
        <v>375</v>
      </c>
      <c r="D87" s="44" t="s">
        <v>376</v>
      </c>
      <c r="E87" s="20" t="s">
        <v>377</v>
      </c>
      <c r="F87" s="20" t="s">
        <v>378</v>
      </c>
      <c r="G87" s="20"/>
      <c r="H87" s="45"/>
      <c r="I87" s="27" t="s">
        <v>27</v>
      </c>
      <c r="J87" s="27">
        <v>60</v>
      </c>
      <c r="K87" s="22">
        <v>60</v>
      </c>
      <c r="L87" s="20" t="s">
        <v>379</v>
      </c>
      <c r="M87" s="27" t="s">
        <v>174</v>
      </c>
      <c r="N87" s="59"/>
      <c r="O87" s="59" t="s">
        <v>343</v>
      </c>
    </row>
    <row r="88" s="1" customFormat="1" ht="57" spans="1:15">
      <c r="A88" s="40">
        <v>62</v>
      </c>
      <c r="B88" s="22" t="s">
        <v>246</v>
      </c>
      <c r="C88" s="22" t="s">
        <v>380</v>
      </c>
      <c r="D88" s="23" t="s">
        <v>381</v>
      </c>
      <c r="E88" s="23" t="s">
        <v>382</v>
      </c>
      <c r="F88" s="23" t="s">
        <v>383</v>
      </c>
      <c r="G88" s="49"/>
      <c r="H88" s="22"/>
      <c r="I88" s="22" t="s">
        <v>27</v>
      </c>
      <c r="J88" s="22">
        <v>103</v>
      </c>
      <c r="K88" s="22">
        <v>103</v>
      </c>
      <c r="L88" s="62" t="s">
        <v>384</v>
      </c>
      <c r="M88" s="27" t="s">
        <v>174</v>
      </c>
      <c r="N88" s="27"/>
      <c r="O88" s="27"/>
    </row>
    <row r="89" s="1" customFormat="1" ht="57" spans="1:15">
      <c r="A89" s="40">
        <v>63</v>
      </c>
      <c r="B89" s="22" t="s">
        <v>246</v>
      </c>
      <c r="C89" s="27" t="s">
        <v>385</v>
      </c>
      <c r="D89" s="20" t="s">
        <v>386</v>
      </c>
      <c r="E89" s="20" t="s">
        <v>387</v>
      </c>
      <c r="F89" s="20" t="s">
        <v>388</v>
      </c>
      <c r="G89" s="68"/>
      <c r="H89" s="22" t="s">
        <v>389</v>
      </c>
      <c r="I89" s="22" t="s">
        <v>27</v>
      </c>
      <c r="J89" s="22">
        <v>1740</v>
      </c>
      <c r="K89" s="22">
        <v>1566</v>
      </c>
      <c r="L89" s="22" t="s">
        <v>390</v>
      </c>
      <c r="M89" s="22" t="s">
        <v>29</v>
      </c>
      <c r="N89" s="22">
        <v>0.2</v>
      </c>
      <c r="O89" s="22"/>
    </row>
    <row r="90" s="1" customFormat="1" ht="57" spans="1:15">
      <c r="A90" s="40">
        <v>64</v>
      </c>
      <c r="B90" s="69" t="s">
        <v>246</v>
      </c>
      <c r="C90" s="69" t="s">
        <v>391</v>
      </c>
      <c r="D90" s="70" t="s">
        <v>392</v>
      </c>
      <c r="E90" s="71" t="s">
        <v>393</v>
      </c>
      <c r="F90" s="71" t="s">
        <v>394</v>
      </c>
      <c r="G90" s="20"/>
      <c r="H90" s="27"/>
      <c r="I90" s="27" t="s">
        <v>27</v>
      </c>
      <c r="J90" s="27">
        <v>1740</v>
      </c>
      <c r="K90" s="27">
        <v>1566</v>
      </c>
      <c r="L90" s="20"/>
      <c r="M90" s="27" t="s">
        <v>174</v>
      </c>
      <c r="N90" s="59"/>
      <c r="O90" s="59"/>
    </row>
    <row r="91" s="1" customFormat="1" ht="42.75" spans="1:15">
      <c r="A91" s="40">
        <v>65</v>
      </c>
      <c r="B91" s="45" t="s">
        <v>246</v>
      </c>
      <c r="C91" s="45" t="s">
        <v>395</v>
      </c>
      <c r="D91" s="38" t="s">
        <v>396</v>
      </c>
      <c r="E91" s="20" t="s">
        <v>397</v>
      </c>
      <c r="F91" s="20" t="s">
        <v>398</v>
      </c>
      <c r="G91" s="72" t="s">
        <v>399</v>
      </c>
      <c r="H91" s="73"/>
      <c r="I91" s="66" t="s">
        <v>27</v>
      </c>
      <c r="J91" s="27">
        <v>525</v>
      </c>
      <c r="K91" s="27">
        <v>525</v>
      </c>
      <c r="L91" s="20"/>
      <c r="M91" s="22" t="s">
        <v>174</v>
      </c>
      <c r="N91" s="59"/>
      <c r="O91" s="59"/>
    </row>
    <row r="92" s="1" customFormat="1" ht="57" spans="1:15">
      <c r="A92" s="40">
        <v>66</v>
      </c>
      <c r="B92" s="45" t="s">
        <v>246</v>
      </c>
      <c r="C92" s="45" t="s">
        <v>400</v>
      </c>
      <c r="D92" s="38" t="s">
        <v>401</v>
      </c>
      <c r="E92" s="20" t="s">
        <v>402</v>
      </c>
      <c r="F92" s="20" t="s">
        <v>334</v>
      </c>
      <c r="G92" s="20"/>
      <c r="H92" s="27" t="s">
        <v>403</v>
      </c>
      <c r="I92" s="27" t="s">
        <v>27</v>
      </c>
      <c r="J92" s="22">
        <v>1799</v>
      </c>
      <c r="K92" s="22">
        <v>1709</v>
      </c>
      <c r="L92" s="23"/>
      <c r="M92" s="22" t="s">
        <v>174</v>
      </c>
      <c r="N92" s="22"/>
      <c r="O92" s="22"/>
    </row>
    <row r="93" s="1" customFormat="1" ht="57" spans="1:15">
      <c r="A93" s="40">
        <v>67</v>
      </c>
      <c r="B93" s="43" t="s">
        <v>246</v>
      </c>
      <c r="C93" s="43" t="s">
        <v>404</v>
      </c>
      <c r="D93" s="44" t="s">
        <v>405</v>
      </c>
      <c r="E93" s="20" t="s">
        <v>406</v>
      </c>
      <c r="F93" s="20" t="s">
        <v>334</v>
      </c>
      <c r="G93" s="23"/>
      <c r="H93" s="22"/>
      <c r="I93" s="22" t="s">
        <v>27</v>
      </c>
      <c r="J93" s="22">
        <v>2339</v>
      </c>
      <c r="K93" s="22">
        <v>2222</v>
      </c>
      <c r="L93" s="20" t="s">
        <v>407</v>
      </c>
      <c r="M93" s="27" t="s">
        <v>174</v>
      </c>
      <c r="N93" s="27"/>
      <c r="O93" s="27"/>
    </row>
    <row r="94" s="1" customFormat="1" ht="42.75" spans="1:15">
      <c r="A94" s="40">
        <v>68</v>
      </c>
      <c r="B94" s="43" t="s">
        <v>246</v>
      </c>
      <c r="C94" s="43" t="s">
        <v>408</v>
      </c>
      <c r="D94" s="44" t="s">
        <v>409</v>
      </c>
      <c r="E94" s="20" t="s">
        <v>410</v>
      </c>
      <c r="F94" s="20" t="s">
        <v>411</v>
      </c>
      <c r="G94" s="23"/>
      <c r="H94" s="22"/>
      <c r="I94" s="22" t="s">
        <v>185</v>
      </c>
      <c r="J94" s="22">
        <v>1241</v>
      </c>
      <c r="K94" s="22">
        <v>1117</v>
      </c>
      <c r="L94" s="23"/>
      <c r="M94" s="22" t="s">
        <v>174</v>
      </c>
      <c r="N94" s="22"/>
      <c r="O94" s="22"/>
    </row>
    <row r="95" s="1" customFormat="1" ht="57" spans="1:15">
      <c r="A95" s="40">
        <v>69</v>
      </c>
      <c r="B95" s="43" t="s">
        <v>246</v>
      </c>
      <c r="C95" s="43" t="s">
        <v>412</v>
      </c>
      <c r="D95" s="44" t="s">
        <v>413</v>
      </c>
      <c r="E95" s="20" t="s">
        <v>414</v>
      </c>
      <c r="F95" s="20" t="s">
        <v>415</v>
      </c>
      <c r="G95" s="23"/>
      <c r="H95" s="22"/>
      <c r="I95" s="22" t="s">
        <v>27</v>
      </c>
      <c r="J95" s="27">
        <v>1919</v>
      </c>
      <c r="K95" s="27">
        <v>1727</v>
      </c>
      <c r="L95" s="23"/>
      <c r="M95" s="22" t="s">
        <v>174</v>
      </c>
      <c r="N95" s="22"/>
      <c r="O95" s="22"/>
    </row>
    <row r="96" s="1" customFormat="1" ht="57" spans="1:15">
      <c r="A96" s="40">
        <v>70</v>
      </c>
      <c r="B96" s="43" t="s">
        <v>246</v>
      </c>
      <c r="C96" s="43" t="s">
        <v>416</v>
      </c>
      <c r="D96" s="44" t="s">
        <v>417</v>
      </c>
      <c r="E96" s="20" t="s">
        <v>418</v>
      </c>
      <c r="F96" s="20" t="s">
        <v>415</v>
      </c>
      <c r="G96" s="23"/>
      <c r="H96" s="22"/>
      <c r="I96" s="22" t="s">
        <v>27</v>
      </c>
      <c r="J96" s="22">
        <v>2644</v>
      </c>
      <c r="K96" s="22">
        <v>2380</v>
      </c>
      <c r="L96" s="23"/>
      <c r="M96" s="22" t="s">
        <v>174</v>
      </c>
      <c r="N96" s="22"/>
      <c r="O96" s="22"/>
    </row>
    <row r="97" s="1" customFormat="1" ht="71.25" spans="1:15">
      <c r="A97" s="40">
        <v>71</v>
      </c>
      <c r="B97" s="43" t="s">
        <v>246</v>
      </c>
      <c r="C97" s="43" t="s">
        <v>419</v>
      </c>
      <c r="D97" s="44" t="s">
        <v>420</v>
      </c>
      <c r="E97" s="20" t="s">
        <v>421</v>
      </c>
      <c r="F97" s="20" t="s">
        <v>422</v>
      </c>
      <c r="G97" s="23"/>
      <c r="H97" s="22"/>
      <c r="I97" s="22" t="s">
        <v>27</v>
      </c>
      <c r="J97" s="22" t="s">
        <v>423</v>
      </c>
      <c r="K97" s="22">
        <v>2528</v>
      </c>
      <c r="L97" s="23"/>
      <c r="M97" s="22" t="s">
        <v>174</v>
      </c>
      <c r="N97" s="22"/>
      <c r="O97" s="22"/>
    </row>
    <row r="98" s="1" customFormat="1" ht="71.25" spans="1:15">
      <c r="A98" s="40">
        <v>72</v>
      </c>
      <c r="B98" s="43" t="s">
        <v>246</v>
      </c>
      <c r="C98" s="43" t="s">
        <v>424</v>
      </c>
      <c r="D98" s="44" t="s">
        <v>425</v>
      </c>
      <c r="E98" s="20" t="s">
        <v>426</v>
      </c>
      <c r="F98" s="20" t="s">
        <v>422</v>
      </c>
      <c r="G98" s="23"/>
      <c r="H98" s="22"/>
      <c r="I98" s="22" t="s">
        <v>27</v>
      </c>
      <c r="J98" s="27">
        <v>3568</v>
      </c>
      <c r="K98" s="22">
        <v>3033</v>
      </c>
      <c r="L98" s="23"/>
      <c r="M98" s="22" t="s">
        <v>174</v>
      </c>
      <c r="N98" s="22"/>
      <c r="O98" s="22"/>
    </row>
    <row r="99" s="1" customFormat="1" ht="57" spans="1:15">
      <c r="A99" s="40">
        <v>73</v>
      </c>
      <c r="B99" s="43" t="s">
        <v>246</v>
      </c>
      <c r="C99" s="43" t="s">
        <v>427</v>
      </c>
      <c r="D99" s="44" t="s">
        <v>428</v>
      </c>
      <c r="E99" s="20" t="s">
        <v>429</v>
      </c>
      <c r="F99" s="20" t="s">
        <v>430</v>
      </c>
      <c r="G99" s="23"/>
      <c r="H99" s="22"/>
      <c r="I99" s="22" t="s">
        <v>27</v>
      </c>
      <c r="J99" s="27">
        <v>1550</v>
      </c>
      <c r="K99" s="27">
        <v>1473</v>
      </c>
      <c r="L99" s="23"/>
      <c r="M99" s="22" t="s">
        <v>174</v>
      </c>
      <c r="N99" s="22"/>
      <c r="O99" s="22"/>
    </row>
    <row r="100" s="1" customFormat="1" ht="57" spans="1:15">
      <c r="A100" s="40">
        <v>74</v>
      </c>
      <c r="B100" s="43" t="s">
        <v>246</v>
      </c>
      <c r="C100" s="43" t="s">
        <v>431</v>
      </c>
      <c r="D100" s="44" t="s">
        <v>432</v>
      </c>
      <c r="E100" s="20" t="s">
        <v>433</v>
      </c>
      <c r="F100" s="20" t="s">
        <v>434</v>
      </c>
      <c r="G100" s="20"/>
      <c r="H100" s="27"/>
      <c r="I100" s="27" t="s">
        <v>27</v>
      </c>
      <c r="J100" s="22">
        <v>1688</v>
      </c>
      <c r="K100" s="22">
        <v>1519</v>
      </c>
      <c r="L100" s="20"/>
      <c r="M100" s="22" t="s">
        <v>174</v>
      </c>
      <c r="N100" s="22"/>
      <c r="O100" s="22"/>
    </row>
    <row r="101" s="1" customFormat="1" ht="57" spans="1:15">
      <c r="A101" s="40">
        <v>75</v>
      </c>
      <c r="B101" s="43" t="s">
        <v>246</v>
      </c>
      <c r="C101" s="43" t="s">
        <v>435</v>
      </c>
      <c r="D101" s="44" t="s">
        <v>436</v>
      </c>
      <c r="E101" s="44" t="s">
        <v>437</v>
      </c>
      <c r="F101" s="23" t="s">
        <v>438</v>
      </c>
      <c r="G101" s="23"/>
      <c r="H101" s="22"/>
      <c r="I101" s="22" t="s">
        <v>27</v>
      </c>
      <c r="J101" s="22">
        <v>1696</v>
      </c>
      <c r="K101" s="22">
        <v>1526</v>
      </c>
      <c r="L101" s="23"/>
      <c r="M101" s="22" t="s">
        <v>174</v>
      </c>
      <c r="N101" s="22"/>
      <c r="O101" s="22"/>
    </row>
    <row r="102" s="1" customFormat="1" ht="57" spans="1:15">
      <c r="A102" s="40">
        <v>76</v>
      </c>
      <c r="B102" s="45" t="s">
        <v>246</v>
      </c>
      <c r="C102" s="45" t="s">
        <v>439</v>
      </c>
      <c r="D102" s="38" t="s">
        <v>440</v>
      </c>
      <c r="E102" s="20" t="s">
        <v>441</v>
      </c>
      <c r="F102" s="20" t="s">
        <v>442</v>
      </c>
      <c r="G102" s="20"/>
      <c r="H102" s="38"/>
      <c r="I102" s="27" t="s">
        <v>185</v>
      </c>
      <c r="J102" s="27">
        <v>390</v>
      </c>
      <c r="K102" s="27">
        <v>390</v>
      </c>
      <c r="L102" s="20"/>
      <c r="M102" s="27" t="s">
        <v>29</v>
      </c>
      <c r="N102" s="27">
        <v>0.2</v>
      </c>
      <c r="O102" s="59" t="s">
        <v>343</v>
      </c>
    </row>
    <row r="103" s="1" customFormat="1" ht="57" spans="1:15">
      <c r="A103" s="40">
        <v>77</v>
      </c>
      <c r="B103" s="22" t="s">
        <v>246</v>
      </c>
      <c r="C103" s="22" t="s">
        <v>443</v>
      </c>
      <c r="D103" s="23" t="s">
        <v>444</v>
      </c>
      <c r="E103" s="23" t="s">
        <v>445</v>
      </c>
      <c r="F103" s="23" t="s">
        <v>446</v>
      </c>
      <c r="G103" s="23"/>
      <c r="H103" s="22"/>
      <c r="I103" s="22" t="s">
        <v>185</v>
      </c>
      <c r="J103" s="22">
        <v>489</v>
      </c>
      <c r="K103" s="22">
        <v>465</v>
      </c>
      <c r="L103" s="23" t="s">
        <v>447</v>
      </c>
      <c r="M103" s="22" t="s">
        <v>29</v>
      </c>
      <c r="N103" s="22">
        <v>0.2</v>
      </c>
      <c r="O103" s="22" t="s">
        <v>343</v>
      </c>
    </row>
    <row r="104" s="1" customFormat="1" ht="57" spans="1:15">
      <c r="A104" s="40">
        <v>78</v>
      </c>
      <c r="B104" s="43" t="s">
        <v>246</v>
      </c>
      <c r="C104" s="43" t="s">
        <v>448</v>
      </c>
      <c r="D104" s="44" t="s">
        <v>449</v>
      </c>
      <c r="E104" s="20" t="s">
        <v>450</v>
      </c>
      <c r="F104" s="20" t="s">
        <v>451</v>
      </c>
      <c r="G104" s="23"/>
      <c r="H104" s="22"/>
      <c r="I104" s="22" t="s">
        <v>185</v>
      </c>
      <c r="J104" s="22">
        <v>2000</v>
      </c>
      <c r="K104" s="22">
        <v>1800</v>
      </c>
      <c r="L104" s="23"/>
      <c r="M104" s="22" t="s">
        <v>174</v>
      </c>
      <c r="N104" s="22"/>
      <c r="O104" s="22"/>
    </row>
    <row r="105" s="1" customFormat="1" ht="57" spans="1:15">
      <c r="A105" s="40">
        <v>79</v>
      </c>
      <c r="B105" s="27" t="s">
        <v>246</v>
      </c>
      <c r="C105" s="27" t="s">
        <v>452</v>
      </c>
      <c r="D105" s="20" t="s">
        <v>453</v>
      </c>
      <c r="E105" s="20" t="s">
        <v>454</v>
      </c>
      <c r="F105" s="20" t="s">
        <v>455</v>
      </c>
      <c r="G105" s="20"/>
      <c r="H105" s="27"/>
      <c r="I105" s="27" t="s">
        <v>185</v>
      </c>
      <c r="J105" s="27">
        <v>2000</v>
      </c>
      <c r="K105" s="27">
        <v>1800</v>
      </c>
      <c r="L105" s="20"/>
      <c r="M105" s="27" t="s">
        <v>29</v>
      </c>
      <c r="N105" s="27">
        <v>0.1</v>
      </c>
      <c r="O105" s="27"/>
    </row>
    <row r="106" s="1" customFormat="1" ht="42.75" spans="1:15">
      <c r="A106" s="40">
        <v>80</v>
      </c>
      <c r="B106" s="43" t="s">
        <v>246</v>
      </c>
      <c r="C106" s="43" t="s">
        <v>456</v>
      </c>
      <c r="D106" s="44" t="s">
        <v>457</v>
      </c>
      <c r="E106" s="20" t="s">
        <v>458</v>
      </c>
      <c r="F106" s="23" t="s">
        <v>459</v>
      </c>
      <c r="G106" s="23"/>
      <c r="H106" s="22"/>
      <c r="I106" s="22" t="s">
        <v>185</v>
      </c>
      <c r="J106" s="22">
        <v>1953</v>
      </c>
      <c r="K106" s="22">
        <v>1758</v>
      </c>
      <c r="L106" s="23"/>
      <c r="M106" s="22" t="s">
        <v>93</v>
      </c>
      <c r="N106" s="22"/>
      <c r="O106" s="22"/>
    </row>
    <row r="107" s="1" customFormat="1" ht="57" spans="1:15">
      <c r="A107" s="40">
        <v>81</v>
      </c>
      <c r="B107" s="43" t="s">
        <v>246</v>
      </c>
      <c r="C107" s="43" t="s">
        <v>460</v>
      </c>
      <c r="D107" s="44" t="s">
        <v>461</v>
      </c>
      <c r="E107" s="20" t="s">
        <v>462</v>
      </c>
      <c r="F107" s="20" t="s">
        <v>463</v>
      </c>
      <c r="G107" s="23"/>
      <c r="H107" s="22"/>
      <c r="I107" s="22" t="s">
        <v>185</v>
      </c>
      <c r="J107" s="22">
        <v>1096</v>
      </c>
      <c r="K107" s="22">
        <v>1041</v>
      </c>
      <c r="L107" s="23"/>
      <c r="M107" s="22" t="s">
        <v>174</v>
      </c>
      <c r="N107" s="22"/>
      <c r="O107" s="22"/>
    </row>
    <row r="108" s="1" customFormat="1" ht="57" spans="1:15">
      <c r="A108" s="40">
        <v>82</v>
      </c>
      <c r="B108" s="43" t="s">
        <v>246</v>
      </c>
      <c r="C108" s="43" t="s">
        <v>464</v>
      </c>
      <c r="D108" s="44" t="s">
        <v>465</v>
      </c>
      <c r="E108" s="20" t="s">
        <v>466</v>
      </c>
      <c r="F108" s="23" t="s">
        <v>467</v>
      </c>
      <c r="G108" s="23"/>
      <c r="H108" s="22"/>
      <c r="I108" s="22" t="s">
        <v>185</v>
      </c>
      <c r="J108" s="27">
        <v>1096</v>
      </c>
      <c r="K108" s="22">
        <v>1041</v>
      </c>
      <c r="L108" s="23"/>
      <c r="M108" s="22" t="s">
        <v>174</v>
      </c>
      <c r="N108" s="22"/>
      <c r="O108" s="22"/>
    </row>
    <row r="109" s="1" customFormat="1" ht="57" spans="1:15">
      <c r="A109" s="40">
        <v>83</v>
      </c>
      <c r="B109" s="22" t="s">
        <v>246</v>
      </c>
      <c r="C109" s="22" t="s">
        <v>468</v>
      </c>
      <c r="D109" s="23" t="s">
        <v>469</v>
      </c>
      <c r="E109" s="23" t="s">
        <v>470</v>
      </c>
      <c r="F109" s="23" t="s">
        <v>471</v>
      </c>
      <c r="G109" s="22"/>
      <c r="H109" s="22"/>
      <c r="I109" s="22" t="s">
        <v>185</v>
      </c>
      <c r="J109" s="77">
        <v>812</v>
      </c>
      <c r="K109" s="22">
        <v>796</v>
      </c>
      <c r="L109" s="22"/>
      <c r="M109" s="22" t="s">
        <v>174</v>
      </c>
      <c r="N109" s="22"/>
      <c r="O109" s="22"/>
    </row>
    <row r="110" s="1" customFormat="1" ht="57" spans="1:15">
      <c r="A110" s="40">
        <v>84</v>
      </c>
      <c r="B110" s="43" t="s">
        <v>246</v>
      </c>
      <c r="C110" s="43" t="s">
        <v>472</v>
      </c>
      <c r="D110" s="44" t="s">
        <v>473</v>
      </c>
      <c r="E110" s="20" t="s">
        <v>474</v>
      </c>
      <c r="F110" s="20" t="s">
        <v>475</v>
      </c>
      <c r="G110" s="23"/>
      <c r="H110" s="22"/>
      <c r="I110" s="22" t="s">
        <v>185</v>
      </c>
      <c r="J110" s="22">
        <v>1144</v>
      </c>
      <c r="K110" s="22">
        <v>1087</v>
      </c>
      <c r="L110" s="23"/>
      <c r="M110" s="22" t="s">
        <v>174</v>
      </c>
      <c r="N110" s="22"/>
      <c r="O110" s="22"/>
    </row>
    <row r="111" s="1" customFormat="1" ht="57" spans="1:15">
      <c r="A111" s="40">
        <v>85</v>
      </c>
      <c r="B111" s="43" t="s">
        <v>246</v>
      </c>
      <c r="C111" s="43" t="s">
        <v>476</v>
      </c>
      <c r="D111" s="44" t="s">
        <v>477</v>
      </c>
      <c r="E111" s="20" t="s">
        <v>478</v>
      </c>
      <c r="F111" s="20" t="s">
        <v>479</v>
      </c>
      <c r="G111" s="23"/>
      <c r="H111" s="22"/>
      <c r="I111" s="22" t="s">
        <v>185</v>
      </c>
      <c r="J111" s="22">
        <v>1144</v>
      </c>
      <c r="K111" s="22">
        <v>1087</v>
      </c>
      <c r="L111" s="23" t="s">
        <v>480</v>
      </c>
      <c r="M111" s="22" t="s">
        <v>174</v>
      </c>
      <c r="N111" s="22"/>
      <c r="O111" s="22"/>
    </row>
    <row r="112" s="1" customFormat="1" ht="57" spans="1:15">
      <c r="A112" s="40">
        <v>86</v>
      </c>
      <c r="B112" s="45" t="s">
        <v>246</v>
      </c>
      <c r="C112" s="45" t="s">
        <v>481</v>
      </c>
      <c r="D112" s="38" t="s">
        <v>482</v>
      </c>
      <c r="E112" s="20" t="s">
        <v>483</v>
      </c>
      <c r="F112" s="20" t="s">
        <v>484</v>
      </c>
      <c r="G112" s="23"/>
      <c r="H112" s="22" t="s">
        <v>485</v>
      </c>
      <c r="I112" s="22" t="s">
        <v>185</v>
      </c>
      <c r="J112" s="22">
        <v>1281</v>
      </c>
      <c r="K112" s="22">
        <v>1217</v>
      </c>
      <c r="L112" s="23"/>
      <c r="M112" s="22" t="s">
        <v>174</v>
      </c>
      <c r="N112" s="22"/>
      <c r="O112" s="22"/>
    </row>
    <row r="113" s="1" customFormat="1" ht="57" spans="1:15">
      <c r="A113" s="40">
        <v>87</v>
      </c>
      <c r="B113" s="43" t="s">
        <v>246</v>
      </c>
      <c r="C113" s="43" t="s">
        <v>486</v>
      </c>
      <c r="D113" s="44" t="s">
        <v>487</v>
      </c>
      <c r="E113" s="20" t="s">
        <v>488</v>
      </c>
      <c r="F113" s="20" t="s">
        <v>489</v>
      </c>
      <c r="G113" s="23"/>
      <c r="H113" s="22"/>
      <c r="I113" s="22" t="s">
        <v>185</v>
      </c>
      <c r="J113" s="22">
        <v>1146</v>
      </c>
      <c r="K113" s="22">
        <v>1089</v>
      </c>
      <c r="L113" s="23"/>
      <c r="M113" s="22" t="s">
        <v>174</v>
      </c>
      <c r="N113" s="22"/>
      <c r="O113" s="22"/>
    </row>
    <row r="114" s="1" customFormat="1" ht="57" spans="1:15">
      <c r="A114" s="40">
        <v>88</v>
      </c>
      <c r="B114" s="43" t="s">
        <v>246</v>
      </c>
      <c r="C114" s="43" t="s">
        <v>490</v>
      </c>
      <c r="D114" s="44" t="s">
        <v>491</v>
      </c>
      <c r="E114" s="20" t="s">
        <v>492</v>
      </c>
      <c r="F114" s="20" t="s">
        <v>489</v>
      </c>
      <c r="G114" s="20"/>
      <c r="H114" s="27"/>
      <c r="I114" s="27" t="s">
        <v>27</v>
      </c>
      <c r="J114" s="27">
        <v>3836</v>
      </c>
      <c r="K114" s="22">
        <v>3261</v>
      </c>
      <c r="L114" s="20"/>
      <c r="M114" s="22" t="s">
        <v>174</v>
      </c>
      <c r="N114" s="22"/>
      <c r="O114" s="22"/>
    </row>
    <row r="115" s="1" customFormat="1" ht="57" spans="1:15">
      <c r="A115" s="40">
        <v>89</v>
      </c>
      <c r="B115" s="27" t="s">
        <v>246</v>
      </c>
      <c r="C115" s="27" t="s">
        <v>493</v>
      </c>
      <c r="D115" s="20" t="s">
        <v>494</v>
      </c>
      <c r="E115" s="20" t="s">
        <v>495</v>
      </c>
      <c r="F115" s="20" t="s">
        <v>496</v>
      </c>
      <c r="G115" s="20"/>
      <c r="H115" s="38"/>
      <c r="I115" s="27" t="s">
        <v>185</v>
      </c>
      <c r="J115" s="27">
        <v>1300</v>
      </c>
      <c r="K115" s="27">
        <v>1170</v>
      </c>
      <c r="L115" s="20"/>
      <c r="M115" s="27" t="s">
        <v>174</v>
      </c>
      <c r="N115" s="59"/>
      <c r="O115" s="59"/>
    </row>
    <row r="116" s="1" customFormat="1" ht="57" spans="1:15">
      <c r="A116" s="40">
        <v>90</v>
      </c>
      <c r="B116" s="43" t="s">
        <v>246</v>
      </c>
      <c r="C116" s="43" t="s">
        <v>497</v>
      </c>
      <c r="D116" s="44" t="s">
        <v>498</v>
      </c>
      <c r="E116" s="20" t="s">
        <v>499</v>
      </c>
      <c r="F116" s="20" t="s">
        <v>500</v>
      </c>
      <c r="G116" s="23"/>
      <c r="H116" s="22"/>
      <c r="I116" s="22" t="s">
        <v>185</v>
      </c>
      <c r="J116" s="27">
        <v>3218</v>
      </c>
      <c r="K116" s="27">
        <v>2735</v>
      </c>
      <c r="L116" s="23"/>
      <c r="M116" s="22" t="s">
        <v>93</v>
      </c>
      <c r="N116" s="22"/>
      <c r="O116" s="22"/>
    </row>
    <row r="117" s="1" customFormat="1" ht="57" spans="1:15">
      <c r="A117" s="40">
        <v>91</v>
      </c>
      <c r="B117" s="43" t="s">
        <v>246</v>
      </c>
      <c r="C117" s="43" t="s">
        <v>501</v>
      </c>
      <c r="D117" s="44" t="s">
        <v>502</v>
      </c>
      <c r="E117" s="20" t="s">
        <v>503</v>
      </c>
      <c r="F117" s="20" t="s">
        <v>479</v>
      </c>
      <c r="G117" s="23"/>
      <c r="H117" s="22"/>
      <c r="I117" s="22" t="s">
        <v>27</v>
      </c>
      <c r="J117" s="27">
        <v>1456</v>
      </c>
      <c r="K117" s="27">
        <v>1310</v>
      </c>
      <c r="L117" s="23" t="s">
        <v>480</v>
      </c>
      <c r="M117" s="22" t="s">
        <v>93</v>
      </c>
      <c r="N117" s="22"/>
      <c r="O117" s="22"/>
    </row>
    <row r="118" s="1" customFormat="1" ht="71.25" spans="1:15">
      <c r="A118" s="40">
        <v>92</v>
      </c>
      <c r="B118" s="43" t="s">
        <v>246</v>
      </c>
      <c r="C118" s="43" t="s">
        <v>504</v>
      </c>
      <c r="D118" s="44" t="s">
        <v>505</v>
      </c>
      <c r="E118" s="20" t="s">
        <v>506</v>
      </c>
      <c r="F118" s="20" t="s">
        <v>507</v>
      </c>
      <c r="G118" s="23"/>
      <c r="H118" s="22"/>
      <c r="I118" s="22" t="s">
        <v>27</v>
      </c>
      <c r="J118" s="22">
        <v>1521</v>
      </c>
      <c r="K118" s="22">
        <v>1445</v>
      </c>
      <c r="L118" s="23"/>
      <c r="M118" s="22" t="s">
        <v>174</v>
      </c>
      <c r="N118" s="22"/>
      <c r="O118" s="22"/>
    </row>
    <row r="119" s="1" customFormat="1" ht="71.25" spans="1:15">
      <c r="A119" s="40">
        <v>93</v>
      </c>
      <c r="B119" s="45" t="s">
        <v>246</v>
      </c>
      <c r="C119" s="45" t="s">
        <v>508</v>
      </c>
      <c r="D119" s="38" t="s">
        <v>509</v>
      </c>
      <c r="E119" s="20" t="s">
        <v>510</v>
      </c>
      <c r="F119" s="20" t="s">
        <v>507</v>
      </c>
      <c r="G119" s="20"/>
      <c r="H119" s="38"/>
      <c r="I119" s="27" t="s">
        <v>27</v>
      </c>
      <c r="J119" s="27">
        <v>1977</v>
      </c>
      <c r="K119" s="27">
        <v>1879</v>
      </c>
      <c r="L119" s="20" t="s">
        <v>511</v>
      </c>
      <c r="M119" s="27" t="s">
        <v>174</v>
      </c>
      <c r="N119" s="59"/>
      <c r="O119" s="59"/>
    </row>
    <row r="120" s="1" customFormat="1" ht="57" spans="1:15">
      <c r="A120" s="40">
        <v>94</v>
      </c>
      <c r="B120" s="45" t="s">
        <v>246</v>
      </c>
      <c r="C120" s="45" t="s">
        <v>512</v>
      </c>
      <c r="D120" s="38" t="s">
        <v>513</v>
      </c>
      <c r="E120" s="20" t="s">
        <v>514</v>
      </c>
      <c r="F120" s="20" t="s">
        <v>489</v>
      </c>
      <c r="G120" s="20"/>
      <c r="H120" s="74"/>
      <c r="I120" s="54" t="s">
        <v>27</v>
      </c>
      <c r="J120" s="27">
        <v>1800</v>
      </c>
      <c r="K120" s="27">
        <v>1530</v>
      </c>
      <c r="L120" s="20"/>
      <c r="M120" s="27" t="s">
        <v>174</v>
      </c>
      <c r="N120" s="59"/>
      <c r="O120" s="59"/>
    </row>
    <row r="121" s="1" customFormat="1" ht="42.75" spans="1:15">
      <c r="A121" s="40">
        <v>95</v>
      </c>
      <c r="B121" s="45" t="s">
        <v>246</v>
      </c>
      <c r="C121" s="45" t="s">
        <v>515</v>
      </c>
      <c r="D121" s="38" t="s">
        <v>516</v>
      </c>
      <c r="E121" s="20" t="s">
        <v>517</v>
      </c>
      <c r="F121" s="20" t="s">
        <v>518</v>
      </c>
      <c r="G121" s="20"/>
      <c r="H121" s="38"/>
      <c r="I121" s="27" t="s">
        <v>27</v>
      </c>
      <c r="J121" s="27">
        <v>1051</v>
      </c>
      <c r="K121" s="27">
        <v>886</v>
      </c>
      <c r="L121" s="20"/>
      <c r="M121" s="27" t="s">
        <v>174</v>
      </c>
      <c r="N121" s="59"/>
      <c r="O121" s="59"/>
    </row>
    <row r="122" s="1" customFormat="1" ht="57" spans="1:15">
      <c r="A122" s="40">
        <v>96</v>
      </c>
      <c r="B122" s="43" t="s">
        <v>246</v>
      </c>
      <c r="C122" s="43" t="s">
        <v>519</v>
      </c>
      <c r="D122" s="44" t="s">
        <v>520</v>
      </c>
      <c r="E122" s="20" t="s">
        <v>521</v>
      </c>
      <c r="F122" s="20" t="s">
        <v>522</v>
      </c>
      <c r="G122" s="23"/>
      <c r="H122" s="22"/>
      <c r="I122" s="22" t="s">
        <v>27</v>
      </c>
      <c r="J122" s="22">
        <v>2234</v>
      </c>
      <c r="K122" s="22">
        <v>2011</v>
      </c>
      <c r="L122" s="23"/>
      <c r="M122" s="22" t="s">
        <v>174</v>
      </c>
      <c r="N122" s="22"/>
      <c r="O122" s="22"/>
    </row>
    <row r="123" s="1" customFormat="1" ht="42.75" spans="1:15">
      <c r="A123" s="40">
        <v>97</v>
      </c>
      <c r="B123" s="45" t="s">
        <v>246</v>
      </c>
      <c r="C123" s="45" t="s">
        <v>523</v>
      </c>
      <c r="D123" s="38" t="s">
        <v>524</v>
      </c>
      <c r="E123" s="20" t="s">
        <v>525</v>
      </c>
      <c r="F123" s="20" t="s">
        <v>282</v>
      </c>
      <c r="G123" s="20"/>
      <c r="H123" s="38"/>
      <c r="I123" s="27" t="s">
        <v>27</v>
      </c>
      <c r="J123" s="27">
        <v>2860</v>
      </c>
      <c r="K123" s="27">
        <v>2574</v>
      </c>
      <c r="L123" s="20"/>
      <c r="M123" s="27" t="s">
        <v>174</v>
      </c>
      <c r="N123" s="59"/>
      <c r="O123" s="59"/>
    </row>
    <row r="124" s="1" customFormat="1" ht="57" spans="1:15">
      <c r="A124" s="40">
        <v>98</v>
      </c>
      <c r="B124" s="43" t="s">
        <v>246</v>
      </c>
      <c r="C124" s="43" t="s">
        <v>526</v>
      </c>
      <c r="D124" s="44" t="s">
        <v>527</v>
      </c>
      <c r="E124" s="23" t="s">
        <v>528</v>
      </c>
      <c r="F124" s="23" t="s">
        <v>529</v>
      </c>
      <c r="G124" s="23"/>
      <c r="H124" s="44"/>
      <c r="I124" s="22" t="s">
        <v>27</v>
      </c>
      <c r="J124" s="27">
        <v>75</v>
      </c>
      <c r="K124" s="27">
        <v>75</v>
      </c>
      <c r="L124" s="20"/>
      <c r="M124" s="27" t="s">
        <v>174</v>
      </c>
      <c r="N124" s="59"/>
      <c r="O124" s="59" t="s">
        <v>343</v>
      </c>
    </row>
    <row r="125" s="1" customFormat="1" ht="57" spans="1:15">
      <c r="A125" s="40">
        <v>99</v>
      </c>
      <c r="B125" s="40" t="s">
        <v>246</v>
      </c>
      <c r="C125" s="40" t="s">
        <v>530</v>
      </c>
      <c r="D125" s="48" t="s">
        <v>531</v>
      </c>
      <c r="E125" s="20" t="s">
        <v>532</v>
      </c>
      <c r="F125" s="20" t="s">
        <v>533</v>
      </c>
      <c r="G125" s="48"/>
      <c r="H125" s="48"/>
      <c r="I125" s="27" t="s">
        <v>27</v>
      </c>
      <c r="J125" s="27">
        <v>75</v>
      </c>
      <c r="K125" s="27">
        <v>75</v>
      </c>
      <c r="L125" s="20"/>
      <c r="M125" s="27" t="s">
        <v>174</v>
      </c>
      <c r="N125" s="59"/>
      <c r="O125" s="59" t="s">
        <v>343</v>
      </c>
    </row>
    <row r="126" s="4" customFormat="1" ht="346" customHeight="1" spans="1:15">
      <c r="A126" s="36"/>
      <c r="B126" s="36"/>
      <c r="C126" s="36"/>
      <c r="D126" s="36" t="s">
        <v>534</v>
      </c>
      <c r="E126" s="75" t="s">
        <v>535</v>
      </c>
      <c r="F126" s="76"/>
      <c r="G126" s="76"/>
      <c r="H126" s="76"/>
      <c r="I126" s="76"/>
      <c r="J126" s="76"/>
      <c r="K126" s="76"/>
      <c r="L126" s="78"/>
      <c r="M126" s="36"/>
      <c r="N126" s="36"/>
      <c r="O126" s="36"/>
    </row>
    <row r="127" s="5" customFormat="1" ht="42.75" spans="1:15">
      <c r="A127" s="27">
        <v>100</v>
      </c>
      <c r="B127" s="27" t="s">
        <v>169</v>
      </c>
      <c r="C127" s="27" t="s">
        <v>536</v>
      </c>
      <c r="D127" s="20" t="s">
        <v>537</v>
      </c>
      <c r="E127" s="20" t="s">
        <v>538</v>
      </c>
      <c r="F127" s="20" t="s">
        <v>539</v>
      </c>
      <c r="G127" s="46"/>
      <c r="H127" s="20"/>
      <c r="I127" s="79" t="s">
        <v>27</v>
      </c>
      <c r="J127" s="27">
        <v>85</v>
      </c>
      <c r="K127" s="27">
        <v>85</v>
      </c>
      <c r="L127" s="80"/>
      <c r="M127" s="18" t="s">
        <v>174</v>
      </c>
      <c r="N127" s="18"/>
      <c r="O127" s="18"/>
    </row>
    <row r="128" s="5" customFormat="1" ht="42.75" spans="1:15">
      <c r="A128" s="27">
        <v>101</v>
      </c>
      <c r="B128" s="27" t="s">
        <v>169</v>
      </c>
      <c r="C128" s="27" t="s">
        <v>540</v>
      </c>
      <c r="D128" s="20" t="s">
        <v>541</v>
      </c>
      <c r="E128" s="20" t="s">
        <v>542</v>
      </c>
      <c r="F128" s="20" t="s">
        <v>539</v>
      </c>
      <c r="G128" s="20" t="s">
        <v>543</v>
      </c>
      <c r="H128" s="20"/>
      <c r="I128" s="79" t="s">
        <v>27</v>
      </c>
      <c r="J128" s="27">
        <v>26</v>
      </c>
      <c r="K128" s="27">
        <v>26</v>
      </c>
      <c r="L128" s="26" t="s">
        <v>544</v>
      </c>
      <c r="M128" s="18" t="s">
        <v>174</v>
      </c>
      <c r="N128" s="18"/>
      <c r="O128" s="18"/>
    </row>
    <row r="129" s="5" customFormat="1" ht="42.75" spans="1:15">
      <c r="A129" s="27">
        <v>102</v>
      </c>
      <c r="B129" s="27" t="s">
        <v>169</v>
      </c>
      <c r="C129" s="27" t="s">
        <v>545</v>
      </c>
      <c r="D129" s="20" t="s">
        <v>546</v>
      </c>
      <c r="E129" s="20" t="s">
        <v>547</v>
      </c>
      <c r="F129" s="20" t="s">
        <v>539</v>
      </c>
      <c r="G129" s="46"/>
      <c r="H129" s="20"/>
      <c r="I129" s="27" t="s">
        <v>185</v>
      </c>
      <c r="J129" s="27">
        <v>52</v>
      </c>
      <c r="K129" s="27">
        <v>52</v>
      </c>
      <c r="L129" s="26"/>
      <c r="M129" s="18" t="s">
        <v>174</v>
      </c>
      <c r="N129" s="18"/>
      <c r="O129" s="18"/>
    </row>
    <row r="130" s="5" customFormat="1" ht="85.5" spans="1:15">
      <c r="A130" s="27">
        <v>103</v>
      </c>
      <c r="B130" s="27" t="s">
        <v>169</v>
      </c>
      <c r="C130" s="27" t="s">
        <v>548</v>
      </c>
      <c r="D130" s="20" t="s">
        <v>549</v>
      </c>
      <c r="E130" s="20" t="s">
        <v>550</v>
      </c>
      <c r="F130" s="20" t="s">
        <v>551</v>
      </c>
      <c r="G130" s="20" t="s">
        <v>552</v>
      </c>
      <c r="H130" s="20"/>
      <c r="I130" s="79" t="s">
        <v>553</v>
      </c>
      <c r="J130" s="27">
        <v>35</v>
      </c>
      <c r="K130" s="27">
        <v>35</v>
      </c>
      <c r="L130" s="26" t="s">
        <v>554</v>
      </c>
      <c r="M130" s="18" t="s">
        <v>174</v>
      </c>
      <c r="N130" s="18"/>
      <c r="O130" s="18"/>
    </row>
    <row r="131" s="5" customFormat="1" ht="57" spans="1:15">
      <c r="A131" s="27">
        <v>104</v>
      </c>
      <c r="B131" s="27" t="s">
        <v>169</v>
      </c>
      <c r="C131" s="27" t="s">
        <v>555</v>
      </c>
      <c r="D131" s="20" t="s">
        <v>556</v>
      </c>
      <c r="E131" s="20" t="s">
        <v>557</v>
      </c>
      <c r="F131" s="20" t="s">
        <v>558</v>
      </c>
      <c r="G131" s="46"/>
      <c r="H131" s="20"/>
      <c r="I131" s="22" t="s">
        <v>559</v>
      </c>
      <c r="J131" s="27">
        <v>44</v>
      </c>
      <c r="K131" s="27">
        <v>44</v>
      </c>
      <c r="L131" s="26" t="s">
        <v>560</v>
      </c>
      <c r="M131" s="18" t="s">
        <v>174</v>
      </c>
      <c r="N131" s="18"/>
      <c r="O131" s="18"/>
    </row>
    <row r="132" s="5" customFormat="1" ht="57" spans="1:15">
      <c r="A132" s="27">
        <v>105</v>
      </c>
      <c r="B132" s="27" t="s">
        <v>169</v>
      </c>
      <c r="C132" s="27" t="s">
        <v>561</v>
      </c>
      <c r="D132" s="20" t="s">
        <v>562</v>
      </c>
      <c r="E132" s="20" t="s">
        <v>563</v>
      </c>
      <c r="F132" s="20" t="s">
        <v>564</v>
      </c>
      <c r="G132" s="46"/>
      <c r="H132" s="20" t="s">
        <v>565</v>
      </c>
      <c r="I132" s="79" t="s">
        <v>185</v>
      </c>
      <c r="J132" s="27">
        <v>25</v>
      </c>
      <c r="K132" s="27">
        <v>25</v>
      </c>
      <c r="L132" s="26"/>
      <c r="M132" s="18" t="s">
        <v>174</v>
      </c>
      <c r="N132" s="18"/>
      <c r="O132" s="18"/>
    </row>
    <row r="133" s="5" customFormat="1" ht="57" spans="1:15">
      <c r="A133" s="27">
        <v>106</v>
      </c>
      <c r="B133" s="27" t="s">
        <v>169</v>
      </c>
      <c r="C133" s="27" t="s">
        <v>566</v>
      </c>
      <c r="D133" s="20" t="s">
        <v>567</v>
      </c>
      <c r="E133" s="20" t="s">
        <v>568</v>
      </c>
      <c r="F133" s="20" t="s">
        <v>569</v>
      </c>
      <c r="G133" s="46"/>
      <c r="H133" s="20"/>
      <c r="I133" s="79" t="s">
        <v>185</v>
      </c>
      <c r="J133" s="27">
        <v>13</v>
      </c>
      <c r="K133" s="27">
        <v>13</v>
      </c>
      <c r="L133" s="26"/>
      <c r="M133" s="18" t="s">
        <v>174</v>
      </c>
      <c r="N133" s="18"/>
      <c r="O133" s="18"/>
    </row>
    <row r="134" s="5" customFormat="1" ht="42.75" spans="1:15">
      <c r="A134" s="27">
        <v>107</v>
      </c>
      <c r="B134" s="27" t="s">
        <v>169</v>
      </c>
      <c r="C134" s="27" t="s">
        <v>570</v>
      </c>
      <c r="D134" s="20" t="s">
        <v>571</v>
      </c>
      <c r="E134" s="20" t="s">
        <v>572</v>
      </c>
      <c r="F134" s="20" t="s">
        <v>573</v>
      </c>
      <c r="G134" s="46"/>
      <c r="H134" s="46"/>
      <c r="I134" s="79" t="s">
        <v>185</v>
      </c>
      <c r="J134" s="27">
        <v>13</v>
      </c>
      <c r="K134" s="27">
        <v>13</v>
      </c>
      <c r="L134" s="26"/>
      <c r="M134" s="18" t="s">
        <v>174</v>
      </c>
      <c r="N134" s="18"/>
      <c r="O134" s="18"/>
    </row>
    <row r="135" s="5" customFormat="1" ht="57" spans="1:15">
      <c r="A135" s="27">
        <v>108</v>
      </c>
      <c r="B135" s="27" t="s">
        <v>169</v>
      </c>
      <c r="C135" s="27" t="s">
        <v>574</v>
      </c>
      <c r="D135" s="20" t="s">
        <v>575</v>
      </c>
      <c r="E135" s="20" t="s">
        <v>576</v>
      </c>
      <c r="F135" s="20" t="s">
        <v>577</v>
      </c>
      <c r="G135" s="46"/>
      <c r="H135" s="20"/>
      <c r="I135" s="79" t="s">
        <v>185</v>
      </c>
      <c r="J135" s="27">
        <v>55</v>
      </c>
      <c r="K135" s="27">
        <v>55</v>
      </c>
      <c r="L135" s="26"/>
      <c r="M135" s="18" t="s">
        <v>174</v>
      </c>
      <c r="N135" s="18"/>
      <c r="O135" s="18"/>
    </row>
    <row r="136" s="5" customFormat="1" ht="71.25" spans="1:15">
      <c r="A136" s="27">
        <v>109</v>
      </c>
      <c r="B136" s="27" t="s">
        <v>169</v>
      </c>
      <c r="C136" s="27" t="s">
        <v>578</v>
      </c>
      <c r="D136" s="20" t="s">
        <v>579</v>
      </c>
      <c r="E136" s="20" t="s">
        <v>580</v>
      </c>
      <c r="F136" s="20" t="s">
        <v>581</v>
      </c>
      <c r="G136" s="46"/>
      <c r="H136" s="20"/>
      <c r="I136" s="27" t="s">
        <v>185</v>
      </c>
      <c r="J136" s="27">
        <v>28</v>
      </c>
      <c r="K136" s="27">
        <v>28</v>
      </c>
      <c r="L136" s="26"/>
      <c r="M136" s="18" t="s">
        <v>174</v>
      </c>
      <c r="N136" s="18"/>
      <c r="O136" s="18"/>
    </row>
    <row r="137" s="5" customFormat="1" ht="71.25" spans="1:15">
      <c r="A137" s="27">
        <v>110</v>
      </c>
      <c r="B137" s="27" t="s">
        <v>169</v>
      </c>
      <c r="C137" s="27" t="s">
        <v>582</v>
      </c>
      <c r="D137" s="20" t="s">
        <v>583</v>
      </c>
      <c r="E137" s="20" t="s">
        <v>584</v>
      </c>
      <c r="F137" s="20" t="s">
        <v>585</v>
      </c>
      <c r="G137" s="46"/>
      <c r="H137" s="20"/>
      <c r="I137" s="27" t="s">
        <v>553</v>
      </c>
      <c r="J137" s="27">
        <v>60</v>
      </c>
      <c r="K137" s="27">
        <v>60</v>
      </c>
      <c r="L137" s="26" t="s">
        <v>586</v>
      </c>
      <c r="M137" s="18" t="s">
        <v>174</v>
      </c>
      <c r="N137" s="18"/>
      <c r="O137" s="18"/>
    </row>
    <row r="138" s="5" customFormat="1" ht="57" spans="1:15">
      <c r="A138" s="27">
        <v>111</v>
      </c>
      <c r="B138" s="27" t="s">
        <v>169</v>
      </c>
      <c r="C138" s="27" t="s">
        <v>587</v>
      </c>
      <c r="D138" s="20" t="s">
        <v>588</v>
      </c>
      <c r="E138" s="20" t="s">
        <v>589</v>
      </c>
      <c r="F138" s="20" t="s">
        <v>558</v>
      </c>
      <c r="G138" s="46"/>
      <c r="H138" s="20"/>
      <c r="I138" s="66" t="s">
        <v>553</v>
      </c>
      <c r="J138" s="27">
        <v>66</v>
      </c>
      <c r="K138" s="27">
        <v>66</v>
      </c>
      <c r="L138" s="26" t="s">
        <v>590</v>
      </c>
      <c r="M138" s="18" t="s">
        <v>174</v>
      </c>
      <c r="N138" s="18"/>
      <c r="O138" s="18"/>
    </row>
    <row r="139" s="5" customFormat="1" ht="42.75" spans="1:15">
      <c r="A139" s="27">
        <v>112</v>
      </c>
      <c r="B139" s="27" t="s">
        <v>21</v>
      </c>
      <c r="C139" s="27" t="s">
        <v>591</v>
      </c>
      <c r="D139" s="20" t="s">
        <v>592</v>
      </c>
      <c r="E139" s="20" t="s">
        <v>593</v>
      </c>
      <c r="F139" s="20" t="s">
        <v>594</v>
      </c>
      <c r="G139" s="46"/>
      <c r="H139" s="20"/>
      <c r="I139" s="27" t="s">
        <v>185</v>
      </c>
      <c r="J139" s="27">
        <v>60</v>
      </c>
      <c r="K139" s="27">
        <v>60</v>
      </c>
      <c r="L139" s="26"/>
      <c r="M139" s="18" t="s">
        <v>93</v>
      </c>
      <c r="N139" s="18"/>
      <c r="O139" s="18"/>
    </row>
    <row r="140" s="5" customFormat="1" ht="42.75" spans="1:15">
      <c r="A140" s="27">
        <v>113</v>
      </c>
      <c r="B140" s="27" t="s">
        <v>21</v>
      </c>
      <c r="C140" s="27" t="s">
        <v>595</v>
      </c>
      <c r="D140" s="20" t="s">
        <v>596</v>
      </c>
      <c r="E140" s="20" t="s">
        <v>597</v>
      </c>
      <c r="F140" s="20" t="s">
        <v>598</v>
      </c>
      <c r="G140" s="46"/>
      <c r="H140" s="20"/>
      <c r="I140" s="27" t="s">
        <v>185</v>
      </c>
      <c r="J140" s="27">
        <v>78</v>
      </c>
      <c r="K140" s="27">
        <v>78</v>
      </c>
      <c r="L140" s="26"/>
      <c r="M140" s="18" t="s">
        <v>29</v>
      </c>
      <c r="N140" s="18">
        <v>0.1</v>
      </c>
      <c r="O140" s="18"/>
    </row>
    <row r="141" s="5" customFormat="1" ht="42.75" spans="1:15">
      <c r="A141" s="27">
        <v>114</v>
      </c>
      <c r="B141" s="27" t="s">
        <v>21</v>
      </c>
      <c r="C141" s="27" t="s">
        <v>599</v>
      </c>
      <c r="D141" s="20" t="s">
        <v>600</v>
      </c>
      <c r="E141" s="20" t="s">
        <v>601</v>
      </c>
      <c r="F141" s="20" t="s">
        <v>602</v>
      </c>
      <c r="G141" s="20"/>
      <c r="H141" s="20"/>
      <c r="I141" s="27" t="s">
        <v>185</v>
      </c>
      <c r="J141" s="27">
        <v>200</v>
      </c>
      <c r="K141" s="27">
        <v>180</v>
      </c>
      <c r="L141" s="26"/>
      <c r="M141" s="18" t="s">
        <v>93</v>
      </c>
      <c r="N141" s="18"/>
      <c r="O141" s="18"/>
    </row>
    <row r="142" s="5" customFormat="1" ht="57" spans="1:15">
      <c r="A142" s="27">
        <v>115</v>
      </c>
      <c r="B142" s="27" t="s">
        <v>21</v>
      </c>
      <c r="C142" s="27" t="s">
        <v>603</v>
      </c>
      <c r="D142" s="20" t="s">
        <v>604</v>
      </c>
      <c r="E142" s="59" t="s">
        <v>605</v>
      </c>
      <c r="F142" s="59" t="s">
        <v>606</v>
      </c>
      <c r="G142" s="20" t="s">
        <v>204</v>
      </c>
      <c r="H142" s="20"/>
      <c r="I142" s="27" t="s">
        <v>185</v>
      </c>
      <c r="J142" s="27">
        <v>78</v>
      </c>
      <c r="K142" s="27">
        <v>78</v>
      </c>
      <c r="L142" s="26" t="s">
        <v>607</v>
      </c>
      <c r="M142" s="18" t="s">
        <v>174</v>
      </c>
      <c r="N142" s="18"/>
      <c r="O142" s="18"/>
    </row>
    <row r="143" s="5" customFormat="1" ht="57" spans="1:15">
      <c r="A143" s="27">
        <v>116</v>
      </c>
      <c r="B143" s="27" t="s">
        <v>246</v>
      </c>
      <c r="C143" s="27" t="s">
        <v>608</v>
      </c>
      <c r="D143" s="20" t="s">
        <v>609</v>
      </c>
      <c r="E143" s="20" t="s">
        <v>610</v>
      </c>
      <c r="F143" s="59" t="s">
        <v>611</v>
      </c>
      <c r="G143" s="20"/>
      <c r="H143" s="46"/>
      <c r="I143" s="27" t="s">
        <v>185</v>
      </c>
      <c r="J143" s="27">
        <v>428</v>
      </c>
      <c r="K143" s="27">
        <v>407</v>
      </c>
      <c r="L143" s="20" t="s">
        <v>612</v>
      </c>
      <c r="M143" s="18" t="s">
        <v>174</v>
      </c>
      <c r="N143" s="18"/>
      <c r="O143" s="18"/>
    </row>
    <row r="144" s="5" customFormat="1" ht="42.75" spans="1:15">
      <c r="A144" s="27">
        <v>117</v>
      </c>
      <c r="B144" s="27" t="s">
        <v>21</v>
      </c>
      <c r="C144" s="27" t="s">
        <v>613</v>
      </c>
      <c r="D144" s="20" t="s">
        <v>614</v>
      </c>
      <c r="E144" s="20" t="s">
        <v>615</v>
      </c>
      <c r="F144" s="25" t="s">
        <v>616</v>
      </c>
      <c r="G144" s="20" t="s">
        <v>204</v>
      </c>
      <c r="H144" s="20"/>
      <c r="I144" s="79" t="s">
        <v>185</v>
      </c>
      <c r="J144" s="27">
        <v>30</v>
      </c>
      <c r="K144" s="27">
        <v>30</v>
      </c>
      <c r="L144" s="26" t="s">
        <v>617</v>
      </c>
      <c r="M144" s="18" t="s">
        <v>174</v>
      </c>
      <c r="N144" s="18"/>
      <c r="O144" s="18"/>
    </row>
    <row r="145" s="5" customFormat="1" ht="42.75" spans="1:15">
      <c r="A145" s="27">
        <v>118</v>
      </c>
      <c r="B145" s="27" t="s">
        <v>21</v>
      </c>
      <c r="C145" s="27" t="s">
        <v>618</v>
      </c>
      <c r="D145" s="20" t="s">
        <v>619</v>
      </c>
      <c r="E145" s="20" t="s">
        <v>620</v>
      </c>
      <c r="F145" s="25" t="s">
        <v>616</v>
      </c>
      <c r="G145" s="20" t="s">
        <v>204</v>
      </c>
      <c r="H145" s="20"/>
      <c r="I145" s="79" t="s">
        <v>185</v>
      </c>
      <c r="J145" s="27">
        <v>44</v>
      </c>
      <c r="K145" s="27">
        <v>44</v>
      </c>
      <c r="L145" s="26" t="s">
        <v>621</v>
      </c>
      <c r="M145" s="18" t="s">
        <v>29</v>
      </c>
      <c r="N145" s="18">
        <v>0.1</v>
      </c>
      <c r="O145" s="18" t="s">
        <v>622</v>
      </c>
    </row>
    <row r="146" s="5" customFormat="1" ht="57" spans="1:15">
      <c r="A146" s="27">
        <v>119</v>
      </c>
      <c r="B146" s="27" t="s">
        <v>21</v>
      </c>
      <c r="C146" s="27" t="s">
        <v>623</v>
      </c>
      <c r="D146" s="20" t="s">
        <v>624</v>
      </c>
      <c r="E146" s="81" t="s">
        <v>625</v>
      </c>
      <c r="F146" s="81" t="s">
        <v>626</v>
      </c>
      <c r="G146" s="20" t="s">
        <v>204</v>
      </c>
      <c r="H146" s="20"/>
      <c r="I146" s="27" t="s">
        <v>185</v>
      </c>
      <c r="J146" s="27">
        <v>50</v>
      </c>
      <c r="K146" s="27">
        <v>50</v>
      </c>
      <c r="L146" s="26"/>
      <c r="M146" s="18" t="s">
        <v>174</v>
      </c>
      <c r="N146" s="18"/>
      <c r="O146" s="18"/>
    </row>
    <row r="147" s="5" customFormat="1" ht="42.75" spans="1:15">
      <c r="A147" s="27">
        <v>120</v>
      </c>
      <c r="B147" s="27" t="s">
        <v>21</v>
      </c>
      <c r="C147" s="27" t="s">
        <v>627</v>
      </c>
      <c r="D147" s="20" t="s">
        <v>628</v>
      </c>
      <c r="E147" s="20" t="s">
        <v>629</v>
      </c>
      <c r="F147" s="81" t="s">
        <v>630</v>
      </c>
      <c r="G147" s="46"/>
      <c r="H147" s="20"/>
      <c r="I147" s="27" t="s">
        <v>185</v>
      </c>
      <c r="J147" s="27">
        <v>20</v>
      </c>
      <c r="K147" s="27">
        <v>20</v>
      </c>
      <c r="L147" s="26"/>
      <c r="M147" s="18" t="s">
        <v>29</v>
      </c>
      <c r="N147" s="18">
        <v>0.1</v>
      </c>
      <c r="O147" s="18"/>
    </row>
    <row r="148" s="5" customFormat="1" ht="42.75" spans="1:15">
      <c r="A148" s="27">
        <v>121</v>
      </c>
      <c r="B148" s="27" t="s">
        <v>21</v>
      </c>
      <c r="C148" s="27" t="s">
        <v>631</v>
      </c>
      <c r="D148" s="20" t="s">
        <v>632</v>
      </c>
      <c r="E148" s="20" t="s">
        <v>633</v>
      </c>
      <c r="F148" s="20" t="s">
        <v>630</v>
      </c>
      <c r="G148" s="46"/>
      <c r="H148" s="20"/>
      <c r="I148" s="27" t="s">
        <v>185</v>
      </c>
      <c r="J148" s="27">
        <v>39</v>
      </c>
      <c r="K148" s="27">
        <v>39</v>
      </c>
      <c r="L148" s="26"/>
      <c r="M148" s="18" t="s">
        <v>174</v>
      </c>
      <c r="N148" s="18"/>
      <c r="O148" s="18"/>
    </row>
    <row r="149" s="5" customFormat="1" ht="42.75" spans="1:15">
      <c r="A149" s="27">
        <v>122</v>
      </c>
      <c r="B149" s="27" t="s">
        <v>21</v>
      </c>
      <c r="C149" s="27" t="s">
        <v>634</v>
      </c>
      <c r="D149" s="20" t="s">
        <v>635</v>
      </c>
      <c r="E149" s="20" t="s">
        <v>636</v>
      </c>
      <c r="F149" s="81" t="s">
        <v>637</v>
      </c>
      <c r="G149" s="46"/>
      <c r="H149" s="20"/>
      <c r="I149" s="27" t="s">
        <v>185</v>
      </c>
      <c r="J149" s="27">
        <v>20</v>
      </c>
      <c r="K149" s="27">
        <v>20</v>
      </c>
      <c r="L149" s="26"/>
      <c r="M149" s="18" t="s">
        <v>174</v>
      </c>
      <c r="N149" s="18"/>
      <c r="O149" s="18"/>
    </row>
    <row r="150" s="5" customFormat="1" ht="42.75" spans="1:15">
      <c r="A150" s="27">
        <v>123</v>
      </c>
      <c r="B150" s="27" t="s">
        <v>21</v>
      </c>
      <c r="C150" s="27" t="s">
        <v>638</v>
      </c>
      <c r="D150" s="20" t="s">
        <v>639</v>
      </c>
      <c r="E150" s="20" t="s">
        <v>640</v>
      </c>
      <c r="F150" s="20" t="s">
        <v>641</v>
      </c>
      <c r="G150" s="46"/>
      <c r="H150" s="20"/>
      <c r="I150" s="27" t="s">
        <v>185</v>
      </c>
      <c r="J150" s="27">
        <v>198</v>
      </c>
      <c r="K150" s="27">
        <v>198</v>
      </c>
      <c r="L150" s="26"/>
      <c r="M150" s="18" t="s">
        <v>174</v>
      </c>
      <c r="N150" s="18"/>
      <c r="O150" s="18"/>
    </row>
    <row r="151" s="5" customFormat="1" ht="42.75" spans="1:15">
      <c r="A151" s="27">
        <v>124</v>
      </c>
      <c r="B151" s="27" t="s">
        <v>21</v>
      </c>
      <c r="C151" s="27" t="s">
        <v>642</v>
      </c>
      <c r="D151" s="20" t="s">
        <v>643</v>
      </c>
      <c r="E151" s="20" t="s">
        <v>644</v>
      </c>
      <c r="F151" s="20" t="s">
        <v>645</v>
      </c>
      <c r="G151" s="46"/>
      <c r="H151" s="20"/>
      <c r="I151" s="79" t="s">
        <v>27</v>
      </c>
      <c r="J151" s="27">
        <v>30</v>
      </c>
      <c r="K151" s="27">
        <v>30</v>
      </c>
      <c r="L151" s="26"/>
      <c r="M151" s="18" t="s">
        <v>93</v>
      </c>
      <c r="N151" s="18"/>
      <c r="O151" s="18"/>
    </row>
    <row r="152" s="5" customFormat="1" ht="57" spans="1:15">
      <c r="A152" s="27">
        <v>125</v>
      </c>
      <c r="B152" s="27" t="s">
        <v>246</v>
      </c>
      <c r="C152" s="27" t="s">
        <v>646</v>
      </c>
      <c r="D152" s="82" t="s">
        <v>647</v>
      </c>
      <c r="E152" s="59" t="s">
        <v>648</v>
      </c>
      <c r="F152" s="59" t="s">
        <v>649</v>
      </c>
      <c r="G152" s="20"/>
      <c r="H152" s="83"/>
      <c r="I152" s="27" t="s">
        <v>185</v>
      </c>
      <c r="J152" s="27">
        <v>300</v>
      </c>
      <c r="K152" s="27">
        <v>285</v>
      </c>
      <c r="L152" s="26" t="s">
        <v>650</v>
      </c>
      <c r="M152" s="18" t="s">
        <v>174</v>
      </c>
      <c r="N152" s="18"/>
      <c r="O152" s="18"/>
    </row>
    <row r="153" s="5" customFormat="1" ht="57" spans="1:15">
      <c r="A153" s="27">
        <v>126</v>
      </c>
      <c r="B153" s="27" t="s">
        <v>246</v>
      </c>
      <c r="C153" s="27" t="s">
        <v>651</v>
      </c>
      <c r="D153" s="20" t="s">
        <v>652</v>
      </c>
      <c r="E153" s="20" t="s">
        <v>653</v>
      </c>
      <c r="F153" s="20" t="s">
        <v>654</v>
      </c>
      <c r="G153" s="20"/>
      <c r="H153" s="20"/>
      <c r="I153" s="27" t="s">
        <v>185</v>
      </c>
      <c r="J153" s="27">
        <v>510</v>
      </c>
      <c r="K153" s="27">
        <v>459</v>
      </c>
      <c r="L153" s="20" t="s">
        <v>612</v>
      </c>
      <c r="M153" s="18" t="s">
        <v>29</v>
      </c>
      <c r="N153" s="18">
        <v>0.2</v>
      </c>
      <c r="O153" s="18"/>
    </row>
    <row r="154" s="5" customFormat="1" ht="57" spans="1:15">
      <c r="A154" s="27">
        <v>127</v>
      </c>
      <c r="B154" s="27" t="s">
        <v>246</v>
      </c>
      <c r="C154" s="27" t="s">
        <v>655</v>
      </c>
      <c r="D154" s="20" t="s">
        <v>656</v>
      </c>
      <c r="E154" s="20" t="s">
        <v>657</v>
      </c>
      <c r="F154" s="20" t="s">
        <v>658</v>
      </c>
      <c r="G154" s="20"/>
      <c r="H154" s="20"/>
      <c r="I154" s="27" t="s">
        <v>185</v>
      </c>
      <c r="J154" s="27">
        <v>1968</v>
      </c>
      <c r="K154" s="27">
        <v>1673</v>
      </c>
      <c r="L154" s="20" t="s">
        <v>612</v>
      </c>
      <c r="M154" s="18" t="s">
        <v>93</v>
      </c>
      <c r="N154" s="18"/>
      <c r="O154" s="18"/>
    </row>
    <row r="155" s="5" customFormat="1" ht="57" spans="1:15">
      <c r="A155" s="27">
        <v>128</v>
      </c>
      <c r="B155" s="27" t="s">
        <v>246</v>
      </c>
      <c r="C155" s="27" t="s">
        <v>659</v>
      </c>
      <c r="D155" s="20" t="s">
        <v>660</v>
      </c>
      <c r="E155" s="20" t="s">
        <v>661</v>
      </c>
      <c r="F155" s="20" t="s">
        <v>662</v>
      </c>
      <c r="G155" s="20"/>
      <c r="H155" s="20"/>
      <c r="I155" s="27" t="s">
        <v>185</v>
      </c>
      <c r="J155" s="27">
        <v>1100</v>
      </c>
      <c r="K155" s="27">
        <v>935</v>
      </c>
      <c r="L155" s="20" t="s">
        <v>612</v>
      </c>
      <c r="M155" s="18" t="s">
        <v>93</v>
      </c>
      <c r="N155" s="18"/>
      <c r="O155" s="18"/>
    </row>
    <row r="156" s="5" customFormat="1" ht="57" spans="1:15">
      <c r="A156" s="27">
        <v>129</v>
      </c>
      <c r="B156" s="27" t="s">
        <v>246</v>
      </c>
      <c r="C156" s="27" t="s">
        <v>663</v>
      </c>
      <c r="D156" s="20" t="s">
        <v>664</v>
      </c>
      <c r="E156" s="20" t="s">
        <v>665</v>
      </c>
      <c r="F156" s="20" t="s">
        <v>666</v>
      </c>
      <c r="G156" s="20"/>
      <c r="H156" s="20"/>
      <c r="I156" s="27" t="s">
        <v>185</v>
      </c>
      <c r="J156" s="27">
        <v>1450</v>
      </c>
      <c r="K156" s="27">
        <v>1305</v>
      </c>
      <c r="L156" s="20" t="s">
        <v>612</v>
      </c>
      <c r="M156" s="18" t="s">
        <v>174</v>
      </c>
      <c r="N156" s="18"/>
      <c r="O156" s="18"/>
    </row>
    <row r="157" s="5" customFormat="1" ht="57" spans="1:15">
      <c r="A157" s="27">
        <v>130</v>
      </c>
      <c r="B157" s="27" t="s">
        <v>246</v>
      </c>
      <c r="C157" s="27" t="s">
        <v>667</v>
      </c>
      <c r="D157" s="20" t="s">
        <v>668</v>
      </c>
      <c r="E157" s="20" t="s">
        <v>669</v>
      </c>
      <c r="F157" s="20" t="s">
        <v>666</v>
      </c>
      <c r="G157" s="20"/>
      <c r="H157" s="20"/>
      <c r="I157" s="27" t="s">
        <v>185</v>
      </c>
      <c r="J157" s="27">
        <v>1920</v>
      </c>
      <c r="K157" s="27">
        <v>1632</v>
      </c>
      <c r="L157" s="20" t="s">
        <v>612</v>
      </c>
      <c r="M157" s="18" t="s">
        <v>174</v>
      </c>
      <c r="N157" s="18"/>
      <c r="O157" s="18"/>
    </row>
    <row r="158" s="5" customFormat="1" ht="57" spans="1:15">
      <c r="A158" s="27">
        <v>131</v>
      </c>
      <c r="B158" s="27" t="s">
        <v>246</v>
      </c>
      <c r="C158" s="27" t="s">
        <v>670</v>
      </c>
      <c r="D158" s="20" t="s">
        <v>671</v>
      </c>
      <c r="E158" s="20" t="s">
        <v>672</v>
      </c>
      <c r="F158" s="20" t="s">
        <v>673</v>
      </c>
      <c r="G158" s="20"/>
      <c r="H158" s="20"/>
      <c r="I158" s="27" t="s">
        <v>185</v>
      </c>
      <c r="J158" s="27">
        <v>1619</v>
      </c>
      <c r="K158" s="27">
        <v>1457</v>
      </c>
      <c r="L158" s="20" t="s">
        <v>612</v>
      </c>
      <c r="M158" s="18" t="s">
        <v>93</v>
      </c>
      <c r="N158" s="18"/>
      <c r="O158" s="18"/>
    </row>
    <row r="159" s="5" customFormat="1" ht="57" spans="1:15">
      <c r="A159" s="27">
        <v>132</v>
      </c>
      <c r="B159" s="27" t="s">
        <v>246</v>
      </c>
      <c r="C159" s="27" t="s">
        <v>674</v>
      </c>
      <c r="D159" s="20" t="s">
        <v>675</v>
      </c>
      <c r="E159" s="20" t="s">
        <v>676</v>
      </c>
      <c r="F159" s="20" t="s">
        <v>677</v>
      </c>
      <c r="G159" s="20"/>
      <c r="H159" s="20"/>
      <c r="I159" s="27" t="s">
        <v>302</v>
      </c>
      <c r="J159" s="27">
        <v>561</v>
      </c>
      <c r="K159" s="27">
        <v>533</v>
      </c>
      <c r="L159" s="20" t="s">
        <v>612</v>
      </c>
      <c r="M159" s="18" t="s">
        <v>174</v>
      </c>
      <c r="N159" s="18"/>
      <c r="O159" s="18"/>
    </row>
    <row r="160" s="5" customFormat="1" ht="57" spans="1:15">
      <c r="A160" s="27">
        <v>133</v>
      </c>
      <c r="B160" s="27" t="s">
        <v>246</v>
      </c>
      <c r="C160" s="27" t="s">
        <v>678</v>
      </c>
      <c r="D160" s="20" t="s">
        <v>679</v>
      </c>
      <c r="E160" s="20" t="s">
        <v>680</v>
      </c>
      <c r="F160" s="20" t="s">
        <v>654</v>
      </c>
      <c r="G160" s="20"/>
      <c r="H160" s="20"/>
      <c r="I160" s="27" t="s">
        <v>185</v>
      </c>
      <c r="J160" s="27">
        <v>1392</v>
      </c>
      <c r="K160" s="27">
        <v>1253</v>
      </c>
      <c r="L160" s="20" t="s">
        <v>612</v>
      </c>
      <c r="M160" s="18" t="s">
        <v>174</v>
      </c>
      <c r="N160" s="18"/>
      <c r="O160" s="18"/>
    </row>
    <row r="161" s="5" customFormat="1" ht="57" spans="1:15">
      <c r="A161" s="27">
        <v>134</v>
      </c>
      <c r="B161" s="27" t="s">
        <v>246</v>
      </c>
      <c r="C161" s="27" t="s">
        <v>681</v>
      </c>
      <c r="D161" s="20" t="s">
        <v>682</v>
      </c>
      <c r="E161" s="20" t="s">
        <v>683</v>
      </c>
      <c r="F161" s="20" t="s">
        <v>684</v>
      </c>
      <c r="G161" s="20"/>
      <c r="H161" s="20"/>
      <c r="I161" s="27" t="s">
        <v>185</v>
      </c>
      <c r="J161" s="27">
        <v>638</v>
      </c>
      <c r="K161" s="27">
        <v>574</v>
      </c>
      <c r="L161" s="20" t="s">
        <v>612</v>
      </c>
      <c r="M161" s="18" t="s">
        <v>174</v>
      </c>
      <c r="N161" s="18"/>
      <c r="O161" s="18"/>
    </row>
    <row r="162" s="5" customFormat="1" ht="57" spans="1:15">
      <c r="A162" s="27">
        <v>135</v>
      </c>
      <c r="B162" s="27" t="s">
        <v>246</v>
      </c>
      <c r="C162" s="27" t="s">
        <v>685</v>
      </c>
      <c r="D162" s="20" t="s">
        <v>686</v>
      </c>
      <c r="E162" s="20" t="s">
        <v>687</v>
      </c>
      <c r="F162" s="20" t="s">
        <v>688</v>
      </c>
      <c r="G162" s="20"/>
      <c r="H162" s="20"/>
      <c r="I162" s="27" t="s">
        <v>185</v>
      </c>
      <c r="J162" s="27">
        <v>1920</v>
      </c>
      <c r="K162" s="27">
        <v>1632</v>
      </c>
      <c r="L162" s="20" t="s">
        <v>612</v>
      </c>
      <c r="M162" s="18" t="s">
        <v>29</v>
      </c>
      <c r="N162" s="18">
        <v>0.1</v>
      </c>
      <c r="O162" s="18"/>
    </row>
    <row r="163" s="5" customFormat="1" ht="57" spans="1:15">
      <c r="A163" s="27">
        <v>136</v>
      </c>
      <c r="B163" s="27" t="s">
        <v>246</v>
      </c>
      <c r="C163" s="27" t="s">
        <v>689</v>
      </c>
      <c r="D163" s="20" t="s">
        <v>690</v>
      </c>
      <c r="E163" s="20" t="s">
        <v>691</v>
      </c>
      <c r="F163" s="20" t="s">
        <v>692</v>
      </c>
      <c r="G163" s="20"/>
      <c r="H163" s="20"/>
      <c r="I163" s="27" t="s">
        <v>185</v>
      </c>
      <c r="J163" s="27">
        <v>1920</v>
      </c>
      <c r="K163" s="27">
        <v>1632</v>
      </c>
      <c r="L163" s="20" t="s">
        <v>612</v>
      </c>
      <c r="M163" s="18" t="s">
        <v>29</v>
      </c>
      <c r="N163" s="18">
        <v>0.2</v>
      </c>
      <c r="O163" s="18"/>
    </row>
    <row r="164" s="5" customFormat="1" ht="42.75" spans="1:15">
      <c r="A164" s="27">
        <v>137</v>
      </c>
      <c r="B164" s="27" t="s">
        <v>246</v>
      </c>
      <c r="C164" s="27" t="s">
        <v>693</v>
      </c>
      <c r="D164" s="20" t="s">
        <v>694</v>
      </c>
      <c r="E164" s="20" t="s">
        <v>695</v>
      </c>
      <c r="F164" s="20" t="s">
        <v>696</v>
      </c>
      <c r="G164" s="20"/>
      <c r="H164" s="20"/>
      <c r="I164" s="27" t="s">
        <v>185</v>
      </c>
      <c r="J164" s="27">
        <v>340</v>
      </c>
      <c r="K164" s="27">
        <v>340</v>
      </c>
      <c r="L164" s="20" t="s">
        <v>612</v>
      </c>
      <c r="M164" s="18" t="s">
        <v>174</v>
      </c>
      <c r="N164" s="18"/>
      <c r="O164" s="18"/>
    </row>
    <row r="165" s="5" customFormat="1" ht="57" spans="1:15">
      <c r="A165" s="27">
        <v>138</v>
      </c>
      <c r="B165" s="27" t="s">
        <v>246</v>
      </c>
      <c r="C165" s="27" t="s">
        <v>697</v>
      </c>
      <c r="D165" s="20" t="s">
        <v>698</v>
      </c>
      <c r="E165" s="20" t="s">
        <v>699</v>
      </c>
      <c r="F165" s="20" t="s">
        <v>700</v>
      </c>
      <c r="G165" s="20"/>
      <c r="H165" s="20"/>
      <c r="I165" s="27" t="s">
        <v>185</v>
      </c>
      <c r="J165" s="27">
        <v>1595</v>
      </c>
      <c r="K165" s="27">
        <v>1436</v>
      </c>
      <c r="L165" s="20" t="s">
        <v>612</v>
      </c>
      <c r="M165" s="18" t="s">
        <v>174</v>
      </c>
      <c r="N165" s="18"/>
      <c r="O165" s="18"/>
    </row>
    <row r="166" s="5" customFormat="1" ht="57" spans="1:15">
      <c r="A166" s="27">
        <v>139</v>
      </c>
      <c r="B166" s="27" t="s">
        <v>246</v>
      </c>
      <c r="C166" s="27" t="s">
        <v>701</v>
      </c>
      <c r="D166" s="20" t="s">
        <v>702</v>
      </c>
      <c r="E166" s="20" t="s">
        <v>703</v>
      </c>
      <c r="F166" s="20" t="s">
        <v>704</v>
      </c>
      <c r="G166" s="20"/>
      <c r="H166" s="20"/>
      <c r="I166" s="27" t="s">
        <v>185</v>
      </c>
      <c r="J166" s="27">
        <v>419</v>
      </c>
      <c r="K166" s="27">
        <v>398</v>
      </c>
      <c r="L166" s="26" t="s">
        <v>705</v>
      </c>
      <c r="M166" s="18" t="s">
        <v>174</v>
      </c>
      <c r="N166" s="18"/>
      <c r="O166" s="18"/>
    </row>
    <row r="167" s="5" customFormat="1" ht="42.75" spans="1:15">
      <c r="A167" s="27">
        <v>140</v>
      </c>
      <c r="B167" s="27" t="s">
        <v>246</v>
      </c>
      <c r="C167" s="27" t="s">
        <v>706</v>
      </c>
      <c r="D167" s="20" t="s">
        <v>707</v>
      </c>
      <c r="E167" s="20" t="s">
        <v>708</v>
      </c>
      <c r="F167" s="20" t="s">
        <v>709</v>
      </c>
      <c r="G167" s="20"/>
      <c r="H167" s="20"/>
      <c r="I167" s="27" t="s">
        <v>185</v>
      </c>
      <c r="J167" s="27">
        <v>180</v>
      </c>
      <c r="K167" s="27">
        <v>171</v>
      </c>
      <c r="L167" s="26" t="s">
        <v>710</v>
      </c>
      <c r="M167" s="18" t="s">
        <v>174</v>
      </c>
      <c r="N167" s="18"/>
      <c r="O167" s="18"/>
    </row>
    <row r="168" s="5" customFormat="1" ht="57" spans="1:15">
      <c r="A168" s="27">
        <v>141</v>
      </c>
      <c r="B168" s="27" t="s">
        <v>246</v>
      </c>
      <c r="C168" s="27" t="s">
        <v>711</v>
      </c>
      <c r="D168" s="20" t="s">
        <v>712</v>
      </c>
      <c r="E168" s="20" t="s">
        <v>713</v>
      </c>
      <c r="F168" s="59" t="s">
        <v>714</v>
      </c>
      <c r="G168" s="20"/>
      <c r="H168" s="59"/>
      <c r="I168" s="27" t="s">
        <v>185</v>
      </c>
      <c r="J168" s="27">
        <v>440</v>
      </c>
      <c r="K168" s="27">
        <v>396</v>
      </c>
      <c r="L168" s="26" t="s">
        <v>715</v>
      </c>
      <c r="M168" s="18" t="s">
        <v>174</v>
      </c>
      <c r="N168" s="18"/>
      <c r="O168" s="18"/>
    </row>
    <row r="169" s="5" customFormat="1" ht="57" spans="1:15">
      <c r="A169" s="27">
        <v>142</v>
      </c>
      <c r="B169" s="27" t="s">
        <v>246</v>
      </c>
      <c r="C169" s="27" t="s">
        <v>716</v>
      </c>
      <c r="D169" s="20" t="s">
        <v>717</v>
      </c>
      <c r="E169" s="20" t="s">
        <v>718</v>
      </c>
      <c r="F169" s="59" t="s">
        <v>719</v>
      </c>
      <c r="G169" s="20"/>
      <c r="H169" s="20"/>
      <c r="I169" s="27" t="s">
        <v>185</v>
      </c>
      <c r="J169" s="27">
        <v>1160</v>
      </c>
      <c r="K169" s="27">
        <v>1044</v>
      </c>
      <c r="L169" s="26" t="s">
        <v>612</v>
      </c>
      <c r="M169" s="18" t="s">
        <v>29</v>
      </c>
      <c r="N169" s="18">
        <v>0.2</v>
      </c>
      <c r="O169" s="18"/>
    </row>
    <row r="170" s="5" customFormat="1" ht="57" spans="1:15">
      <c r="A170" s="27">
        <v>143</v>
      </c>
      <c r="B170" s="27" t="s">
        <v>246</v>
      </c>
      <c r="C170" s="27" t="s">
        <v>720</v>
      </c>
      <c r="D170" s="20" t="s">
        <v>721</v>
      </c>
      <c r="E170" s="20" t="s">
        <v>722</v>
      </c>
      <c r="F170" s="20" t="s">
        <v>723</v>
      </c>
      <c r="G170" s="20"/>
      <c r="H170" s="20"/>
      <c r="I170" s="27" t="s">
        <v>185</v>
      </c>
      <c r="J170" s="27">
        <v>1160</v>
      </c>
      <c r="K170" s="27">
        <v>1044</v>
      </c>
      <c r="L170" s="26" t="s">
        <v>612</v>
      </c>
      <c r="M170" s="18" t="s">
        <v>93</v>
      </c>
      <c r="N170" s="18"/>
      <c r="O170" s="18"/>
    </row>
    <row r="171" s="5" customFormat="1" ht="57" spans="1:15">
      <c r="A171" s="27">
        <v>144</v>
      </c>
      <c r="B171" s="27" t="s">
        <v>246</v>
      </c>
      <c r="C171" s="27" t="s">
        <v>724</v>
      </c>
      <c r="D171" s="20" t="s">
        <v>725</v>
      </c>
      <c r="E171" s="20" t="s">
        <v>726</v>
      </c>
      <c r="F171" s="20" t="s">
        <v>727</v>
      </c>
      <c r="G171" s="20"/>
      <c r="H171" s="20"/>
      <c r="I171" s="27" t="s">
        <v>185</v>
      </c>
      <c r="J171" s="27">
        <v>1207</v>
      </c>
      <c r="K171" s="27">
        <v>1087</v>
      </c>
      <c r="L171" s="26" t="s">
        <v>612</v>
      </c>
      <c r="M171" s="18" t="s">
        <v>174</v>
      </c>
      <c r="N171" s="18"/>
      <c r="O171" s="18"/>
    </row>
    <row r="172" s="5" customFormat="1" ht="57" spans="1:15">
      <c r="A172" s="27">
        <v>145</v>
      </c>
      <c r="B172" s="27" t="s">
        <v>246</v>
      </c>
      <c r="C172" s="27" t="s">
        <v>728</v>
      </c>
      <c r="D172" s="20" t="s">
        <v>729</v>
      </c>
      <c r="E172" s="20" t="s">
        <v>730</v>
      </c>
      <c r="F172" s="20" t="s">
        <v>731</v>
      </c>
      <c r="G172" s="20"/>
      <c r="H172" s="20"/>
      <c r="I172" s="27" t="s">
        <v>185</v>
      </c>
      <c r="J172" s="27">
        <v>2614</v>
      </c>
      <c r="K172" s="27">
        <v>2222</v>
      </c>
      <c r="L172" s="26" t="s">
        <v>612</v>
      </c>
      <c r="M172" s="18" t="s">
        <v>174</v>
      </c>
      <c r="N172" s="18"/>
      <c r="O172" s="18"/>
    </row>
    <row r="173" s="5" customFormat="1" ht="57" spans="1:15">
      <c r="A173" s="27">
        <v>146</v>
      </c>
      <c r="B173" s="27" t="s">
        <v>246</v>
      </c>
      <c r="C173" s="27" t="s">
        <v>732</v>
      </c>
      <c r="D173" s="20" t="s">
        <v>733</v>
      </c>
      <c r="E173" s="20" t="s">
        <v>734</v>
      </c>
      <c r="F173" s="20" t="s">
        <v>735</v>
      </c>
      <c r="G173" s="20"/>
      <c r="H173" s="20"/>
      <c r="I173" s="27" t="s">
        <v>185</v>
      </c>
      <c r="J173" s="27">
        <v>1760</v>
      </c>
      <c r="K173" s="27">
        <v>1496</v>
      </c>
      <c r="L173" s="26" t="s">
        <v>612</v>
      </c>
      <c r="M173" s="18" t="s">
        <v>174</v>
      </c>
      <c r="N173" s="18"/>
      <c r="O173" s="18"/>
    </row>
    <row r="174" s="5" customFormat="1" ht="57" spans="1:15">
      <c r="A174" s="27">
        <v>147</v>
      </c>
      <c r="B174" s="27" t="s">
        <v>246</v>
      </c>
      <c r="C174" s="27" t="s">
        <v>736</v>
      </c>
      <c r="D174" s="20" t="s">
        <v>737</v>
      </c>
      <c r="E174" s="20" t="s">
        <v>738</v>
      </c>
      <c r="F174" s="20" t="s">
        <v>739</v>
      </c>
      <c r="G174" s="20" t="s">
        <v>740</v>
      </c>
      <c r="H174" s="20"/>
      <c r="I174" s="27" t="s">
        <v>185</v>
      </c>
      <c r="J174" s="27">
        <v>1595</v>
      </c>
      <c r="K174" s="27">
        <v>1436</v>
      </c>
      <c r="L174" s="26" t="s">
        <v>612</v>
      </c>
      <c r="M174" s="18" t="s">
        <v>174</v>
      </c>
      <c r="N174" s="18"/>
      <c r="O174" s="18"/>
    </row>
    <row r="175" s="5" customFormat="1" ht="57" spans="1:15">
      <c r="A175" s="27">
        <v>148</v>
      </c>
      <c r="B175" s="27" t="s">
        <v>246</v>
      </c>
      <c r="C175" s="27" t="s">
        <v>741</v>
      </c>
      <c r="D175" s="20" t="s">
        <v>742</v>
      </c>
      <c r="E175" s="20" t="s">
        <v>743</v>
      </c>
      <c r="F175" s="20" t="s">
        <v>744</v>
      </c>
      <c r="G175" s="20"/>
      <c r="H175" s="20"/>
      <c r="I175" s="27" t="s">
        <v>185</v>
      </c>
      <c r="J175" s="27">
        <v>545</v>
      </c>
      <c r="K175" s="27">
        <v>518</v>
      </c>
      <c r="L175" s="26" t="s">
        <v>612</v>
      </c>
      <c r="M175" s="18" t="s">
        <v>174</v>
      </c>
      <c r="N175" s="18"/>
      <c r="O175" s="18"/>
    </row>
    <row r="176" s="5" customFormat="1" ht="57" spans="1:15">
      <c r="A176" s="27">
        <v>149</v>
      </c>
      <c r="B176" s="27" t="s">
        <v>246</v>
      </c>
      <c r="C176" s="27" t="s">
        <v>745</v>
      </c>
      <c r="D176" s="20" t="s">
        <v>746</v>
      </c>
      <c r="E176" s="20" t="s">
        <v>747</v>
      </c>
      <c r="F176" s="20" t="s">
        <v>748</v>
      </c>
      <c r="G176" s="20"/>
      <c r="H176" s="20"/>
      <c r="I176" s="27" t="s">
        <v>185</v>
      </c>
      <c r="J176" s="27">
        <v>1315</v>
      </c>
      <c r="K176" s="27">
        <v>1184</v>
      </c>
      <c r="L176" s="26" t="s">
        <v>612</v>
      </c>
      <c r="M176" s="18" t="s">
        <v>174</v>
      </c>
      <c r="N176" s="18"/>
      <c r="O176" s="18"/>
    </row>
    <row r="177" s="5" customFormat="1" ht="57" spans="1:15">
      <c r="A177" s="27">
        <v>150</v>
      </c>
      <c r="B177" s="27" t="s">
        <v>246</v>
      </c>
      <c r="C177" s="27" t="s">
        <v>749</v>
      </c>
      <c r="D177" s="20" t="s">
        <v>750</v>
      </c>
      <c r="E177" s="20" t="s">
        <v>751</v>
      </c>
      <c r="F177" s="20" t="s">
        <v>752</v>
      </c>
      <c r="G177" s="20"/>
      <c r="H177" s="20"/>
      <c r="I177" s="27" t="s">
        <v>185</v>
      </c>
      <c r="J177" s="27">
        <v>642</v>
      </c>
      <c r="K177" s="27">
        <v>610</v>
      </c>
      <c r="L177" s="26" t="s">
        <v>612</v>
      </c>
      <c r="M177" s="18" t="s">
        <v>29</v>
      </c>
      <c r="N177" s="18">
        <v>0.2</v>
      </c>
      <c r="O177" s="18"/>
    </row>
    <row r="178" s="5" customFormat="1" ht="57" spans="1:15">
      <c r="A178" s="27">
        <v>151</v>
      </c>
      <c r="B178" s="27" t="s">
        <v>246</v>
      </c>
      <c r="C178" s="27" t="s">
        <v>753</v>
      </c>
      <c r="D178" s="20" t="s">
        <v>754</v>
      </c>
      <c r="E178" s="20" t="s">
        <v>755</v>
      </c>
      <c r="F178" s="20" t="s">
        <v>756</v>
      </c>
      <c r="G178" s="20"/>
      <c r="H178" s="20"/>
      <c r="I178" s="27" t="s">
        <v>185</v>
      </c>
      <c r="J178" s="27">
        <v>1595</v>
      </c>
      <c r="K178" s="27">
        <v>1436</v>
      </c>
      <c r="L178" s="26" t="s">
        <v>612</v>
      </c>
      <c r="M178" s="18" t="s">
        <v>174</v>
      </c>
      <c r="N178" s="18"/>
      <c r="O178" s="18"/>
    </row>
    <row r="179" s="5" customFormat="1" ht="57" spans="1:15">
      <c r="A179" s="27">
        <v>152</v>
      </c>
      <c r="B179" s="27" t="s">
        <v>246</v>
      </c>
      <c r="C179" s="27" t="s">
        <v>757</v>
      </c>
      <c r="D179" s="20" t="s">
        <v>758</v>
      </c>
      <c r="E179" s="20" t="s">
        <v>759</v>
      </c>
      <c r="F179" s="20" t="s">
        <v>760</v>
      </c>
      <c r="G179" s="20"/>
      <c r="H179" s="20"/>
      <c r="I179" s="27" t="s">
        <v>185</v>
      </c>
      <c r="J179" s="27">
        <v>1015</v>
      </c>
      <c r="K179" s="27">
        <v>914</v>
      </c>
      <c r="L179" s="26" t="s">
        <v>612</v>
      </c>
      <c r="M179" s="18" t="s">
        <v>174</v>
      </c>
      <c r="N179" s="18"/>
      <c r="O179" s="18"/>
    </row>
    <row r="180" s="5" customFormat="1" ht="71.25" spans="1:15">
      <c r="A180" s="27">
        <v>153</v>
      </c>
      <c r="B180" s="27" t="s">
        <v>246</v>
      </c>
      <c r="C180" s="27" t="s">
        <v>761</v>
      </c>
      <c r="D180" s="20" t="s">
        <v>762</v>
      </c>
      <c r="E180" s="20" t="s">
        <v>763</v>
      </c>
      <c r="F180" s="20" t="s">
        <v>764</v>
      </c>
      <c r="G180" s="20"/>
      <c r="H180" s="20"/>
      <c r="I180" s="27" t="s">
        <v>185</v>
      </c>
      <c r="J180" s="27">
        <v>1569</v>
      </c>
      <c r="K180" s="27">
        <v>1412</v>
      </c>
      <c r="L180" s="26" t="s">
        <v>612</v>
      </c>
      <c r="M180" s="18" t="s">
        <v>174</v>
      </c>
      <c r="N180" s="18"/>
      <c r="O180" s="18"/>
    </row>
    <row r="181" s="5" customFormat="1" ht="57" spans="1:15">
      <c r="A181" s="27">
        <v>154</v>
      </c>
      <c r="B181" s="27" t="s">
        <v>246</v>
      </c>
      <c r="C181" s="27" t="s">
        <v>765</v>
      </c>
      <c r="D181" s="20" t="s">
        <v>766</v>
      </c>
      <c r="E181" s="20" t="s">
        <v>767</v>
      </c>
      <c r="F181" s="20" t="s">
        <v>768</v>
      </c>
      <c r="G181" s="20"/>
      <c r="H181" s="20"/>
      <c r="I181" s="27" t="s">
        <v>185</v>
      </c>
      <c r="J181" s="27">
        <v>1015</v>
      </c>
      <c r="K181" s="27">
        <v>914</v>
      </c>
      <c r="L181" s="26" t="s">
        <v>612</v>
      </c>
      <c r="M181" s="18" t="s">
        <v>174</v>
      </c>
      <c r="N181" s="18"/>
      <c r="O181" s="18"/>
    </row>
    <row r="182" s="5" customFormat="1" ht="57" spans="1:15">
      <c r="A182" s="27">
        <v>155</v>
      </c>
      <c r="B182" s="27" t="s">
        <v>246</v>
      </c>
      <c r="C182" s="27" t="s">
        <v>769</v>
      </c>
      <c r="D182" s="20" t="s">
        <v>770</v>
      </c>
      <c r="E182" s="20" t="s">
        <v>771</v>
      </c>
      <c r="F182" s="20" t="s">
        <v>768</v>
      </c>
      <c r="G182" s="20"/>
      <c r="H182" s="20"/>
      <c r="I182" s="27" t="s">
        <v>185</v>
      </c>
      <c r="J182" s="27">
        <v>2614</v>
      </c>
      <c r="K182" s="84">
        <v>2354</v>
      </c>
      <c r="L182" s="26" t="s">
        <v>612</v>
      </c>
      <c r="M182" s="18" t="s">
        <v>93</v>
      </c>
      <c r="N182" s="18"/>
      <c r="O182" s="18"/>
    </row>
    <row r="183" s="5" customFormat="1" ht="57" spans="1:15">
      <c r="A183" s="27">
        <v>156</v>
      </c>
      <c r="B183" s="27" t="s">
        <v>246</v>
      </c>
      <c r="C183" s="27" t="s">
        <v>772</v>
      </c>
      <c r="D183" s="20" t="s">
        <v>773</v>
      </c>
      <c r="E183" s="20" t="s">
        <v>774</v>
      </c>
      <c r="F183" s="20" t="s">
        <v>775</v>
      </c>
      <c r="G183" s="20"/>
      <c r="H183" s="20"/>
      <c r="I183" s="27" t="s">
        <v>185</v>
      </c>
      <c r="J183" s="27">
        <v>1539</v>
      </c>
      <c r="K183" s="84">
        <v>1386</v>
      </c>
      <c r="L183" s="26" t="s">
        <v>612</v>
      </c>
      <c r="M183" s="18" t="s">
        <v>93</v>
      </c>
      <c r="N183" s="18"/>
      <c r="O183" s="18"/>
    </row>
    <row r="184" s="5" customFormat="1" ht="57" spans="1:15">
      <c r="A184" s="27">
        <v>157</v>
      </c>
      <c r="B184" s="27" t="s">
        <v>246</v>
      </c>
      <c r="C184" s="27" t="s">
        <v>776</v>
      </c>
      <c r="D184" s="20" t="s">
        <v>777</v>
      </c>
      <c r="E184" s="20" t="s">
        <v>778</v>
      </c>
      <c r="F184" s="20" t="s">
        <v>779</v>
      </c>
      <c r="G184" s="20" t="s">
        <v>780</v>
      </c>
      <c r="H184" s="20"/>
      <c r="I184" s="27" t="s">
        <v>185</v>
      </c>
      <c r="J184" s="27">
        <v>2579</v>
      </c>
      <c r="K184" s="27">
        <v>2192</v>
      </c>
      <c r="L184" s="26" t="s">
        <v>612</v>
      </c>
      <c r="M184" s="18" t="s">
        <v>174</v>
      </c>
      <c r="N184" s="18"/>
      <c r="O184" s="18"/>
    </row>
    <row r="185" s="5" customFormat="1" ht="57" spans="1:15">
      <c r="A185" s="27">
        <v>158</v>
      </c>
      <c r="B185" s="27" t="s">
        <v>246</v>
      </c>
      <c r="C185" s="27" t="s">
        <v>781</v>
      </c>
      <c r="D185" s="20" t="s">
        <v>782</v>
      </c>
      <c r="E185" s="20" t="s">
        <v>783</v>
      </c>
      <c r="F185" s="20" t="s">
        <v>784</v>
      </c>
      <c r="G185" s="20"/>
      <c r="H185" s="20"/>
      <c r="I185" s="27" t="s">
        <v>185</v>
      </c>
      <c r="J185" s="27">
        <v>1290</v>
      </c>
      <c r="K185" s="84">
        <v>1096</v>
      </c>
      <c r="L185" s="26" t="s">
        <v>612</v>
      </c>
      <c r="M185" s="18" t="s">
        <v>174</v>
      </c>
      <c r="N185" s="18"/>
      <c r="O185" s="18"/>
    </row>
    <row r="186" s="5" customFormat="1" ht="57" spans="1:15">
      <c r="A186" s="27">
        <v>159</v>
      </c>
      <c r="B186" s="27" t="s">
        <v>246</v>
      </c>
      <c r="C186" s="27" t="s">
        <v>785</v>
      </c>
      <c r="D186" s="20" t="s">
        <v>786</v>
      </c>
      <c r="E186" s="20" t="s">
        <v>787</v>
      </c>
      <c r="F186" s="20" t="s">
        <v>788</v>
      </c>
      <c r="G186" s="20"/>
      <c r="H186" s="20"/>
      <c r="I186" s="27" t="s">
        <v>185</v>
      </c>
      <c r="J186" s="27">
        <v>2400</v>
      </c>
      <c r="K186" s="27">
        <v>2040</v>
      </c>
      <c r="L186" s="26" t="s">
        <v>612</v>
      </c>
      <c r="M186" s="18" t="s">
        <v>174</v>
      </c>
      <c r="N186" s="18"/>
      <c r="O186" s="18"/>
    </row>
    <row r="187" s="5" customFormat="1" ht="57" spans="1:15">
      <c r="A187" s="27">
        <v>160</v>
      </c>
      <c r="B187" s="27" t="s">
        <v>246</v>
      </c>
      <c r="C187" s="27" t="s">
        <v>789</v>
      </c>
      <c r="D187" s="20" t="s">
        <v>790</v>
      </c>
      <c r="E187" s="20" t="s">
        <v>791</v>
      </c>
      <c r="F187" s="20" t="s">
        <v>792</v>
      </c>
      <c r="G187" s="20"/>
      <c r="H187" s="20"/>
      <c r="I187" s="27" t="s">
        <v>185</v>
      </c>
      <c r="J187" s="27">
        <v>1544</v>
      </c>
      <c r="K187" s="27">
        <v>1312</v>
      </c>
      <c r="L187" s="26" t="s">
        <v>612</v>
      </c>
      <c r="M187" s="18" t="s">
        <v>174</v>
      </c>
      <c r="N187" s="18"/>
      <c r="O187" s="18"/>
    </row>
    <row r="188" s="5" customFormat="1" ht="57" spans="1:15">
      <c r="A188" s="27">
        <v>161</v>
      </c>
      <c r="B188" s="27" t="s">
        <v>246</v>
      </c>
      <c r="C188" s="27" t="s">
        <v>793</v>
      </c>
      <c r="D188" s="20" t="s">
        <v>794</v>
      </c>
      <c r="E188" s="20" t="s">
        <v>795</v>
      </c>
      <c r="F188" s="20" t="s">
        <v>796</v>
      </c>
      <c r="G188" s="20"/>
      <c r="H188" s="20"/>
      <c r="I188" s="27" t="s">
        <v>185</v>
      </c>
      <c r="J188" s="27">
        <v>1645</v>
      </c>
      <c r="K188" s="27">
        <v>1398</v>
      </c>
      <c r="L188" s="26" t="s">
        <v>612</v>
      </c>
      <c r="M188" s="18" t="s">
        <v>174</v>
      </c>
      <c r="N188" s="18"/>
      <c r="O188" s="18"/>
    </row>
    <row r="189" s="5" customFormat="1" ht="57" spans="1:15">
      <c r="A189" s="27">
        <v>162</v>
      </c>
      <c r="B189" s="27" t="s">
        <v>246</v>
      </c>
      <c r="C189" s="27" t="s">
        <v>797</v>
      </c>
      <c r="D189" s="20" t="s">
        <v>798</v>
      </c>
      <c r="E189" s="20" t="s">
        <v>799</v>
      </c>
      <c r="F189" s="20" t="s">
        <v>800</v>
      </c>
      <c r="G189" s="20"/>
      <c r="H189" s="20"/>
      <c r="I189" s="27" t="s">
        <v>185</v>
      </c>
      <c r="J189" s="27">
        <v>1970</v>
      </c>
      <c r="K189" s="84">
        <v>1675</v>
      </c>
      <c r="L189" s="26" t="s">
        <v>612</v>
      </c>
      <c r="M189" s="18" t="s">
        <v>93</v>
      </c>
      <c r="N189" s="18"/>
      <c r="O189" s="18"/>
    </row>
    <row r="190" s="5" customFormat="1" ht="57" spans="1:15">
      <c r="A190" s="27">
        <v>163</v>
      </c>
      <c r="B190" s="27" t="s">
        <v>246</v>
      </c>
      <c r="C190" s="27" t="s">
        <v>801</v>
      </c>
      <c r="D190" s="20" t="s">
        <v>802</v>
      </c>
      <c r="E190" s="20" t="s">
        <v>803</v>
      </c>
      <c r="F190" s="20" t="s">
        <v>804</v>
      </c>
      <c r="G190" s="20"/>
      <c r="H190" s="20"/>
      <c r="I190" s="27" t="s">
        <v>185</v>
      </c>
      <c r="J190" s="27">
        <v>1360</v>
      </c>
      <c r="K190" s="27">
        <v>1156</v>
      </c>
      <c r="L190" s="26" t="s">
        <v>612</v>
      </c>
      <c r="M190" s="18" t="s">
        <v>174</v>
      </c>
      <c r="N190" s="18"/>
      <c r="O190" s="18"/>
    </row>
    <row r="191" s="5" customFormat="1" ht="57" spans="1:15">
      <c r="A191" s="27">
        <v>164</v>
      </c>
      <c r="B191" s="27" t="s">
        <v>246</v>
      </c>
      <c r="C191" s="27" t="s">
        <v>805</v>
      </c>
      <c r="D191" s="20" t="s">
        <v>806</v>
      </c>
      <c r="E191" s="59" t="s">
        <v>807</v>
      </c>
      <c r="F191" s="20" t="s">
        <v>808</v>
      </c>
      <c r="G191" s="20"/>
      <c r="H191" s="20"/>
      <c r="I191" s="27" t="s">
        <v>185</v>
      </c>
      <c r="J191" s="27">
        <v>1291</v>
      </c>
      <c r="K191" s="84">
        <v>1097</v>
      </c>
      <c r="L191" s="26" t="s">
        <v>612</v>
      </c>
      <c r="M191" s="18" t="s">
        <v>29</v>
      </c>
      <c r="N191" s="18">
        <v>0.2</v>
      </c>
      <c r="O191" s="18"/>
    </row>
    <row r="192" s="5" customFormat="1" ht="57" spans="1:15">
      <c r="A192" s="27">
        <v>165</v>
      </c>
      <c r="B192" s="27" t="s">
        <v>246</v>
      </c>
      <c r="C192" s="27" t="s">
        <v>809</v>
      </c>
      <c r="D192" s="20" t="s">
        <v>810</v>
      </c>
      <c r="E192" s="59" t="s">
        <v>811</v>
      </c>
      <c r="F192" s="20" t="s">
        <v>654</v>
      </c>
      <c r="G192" s="20"/>
      <c r="H192" s="20"/>
      <c r="I192" s="27" t="s">
        <v>185</v>
      </c>
      <c r="J192" s="27">
        <v>1325</v>
      </c>
      <c r="K192" s="84">
        <v>1126</v>
      </c>
      <c r="L192" s="26" t="s">
        <v>612</v>
      </c>
      <c r="M192" s="18" t="s">
        <v>93</v>
      </c>
      <c r="N192" s="18"/>
      <c r="O192" s="18"/>
    </row>
    <row r="193" s="5" customFormat="1" ht="57" spans="1:15">
      <c r="A193" s="27">
        <v>166</v>
      </c>
      <c r="B193" s="27" t="s">
        <v>246</v>
      </c>
      <c r="C193" s="27" t="s">
        <v>812</v>
      </c>
      <c r="D193" s="20" t="s">
        <v>813</v>
      </c>
      <c r="E193" s="20" t="s">
        <v>814</v>
      </c>
      <c r="F193" s="20" t="s">
        <v>815</v>
      </c>
      <c r="G193" s="20"/>
      <c r="H193" s="20"/>
      <c r="I193" s="27" t="s">
        <v>185</v>
      </c>
      <c r="J193" s="27">
        <v>4566</v>
      </c>
      <c r="K193" s="84">
        <v>3881</v>
      </c>
      <c r="L193" s="26" t="s">
        <v>612</v>
      </c>
      <c r="M193" s="18" t="s">
        <v>174</v>
      </c>
      <c r="N193" s="18"/>
      <c r="O193" s="18"/>
    </row>
    <row r="194" s="5" customFormat="1" ht="57" spans="1:15">
      <c r="A194" s="27">
        <v>167</v>
      </c>
      <c r="B194" s="27" t="s">
        <v>246</v>
      </c>
      <c r="C194" s="27" t="s">
        <v>816</v>
      </c>
      <c r="D194" s="20" t="s">
        <v>817</v>
      </c>
      <c r="E194" s="20" t="s">
        <v>818</v>
      </c>
      <c r="F194" s="20" t="s">
        <v>819</v>
      </c>
      <c r="G194" s="20"/>
      <c r="H194" s="20"/>
      <c r="I194" s="27" t="s">
        <v>185</v>
      </c>
      <c r="J194" s="27">
        <v>1584</v>
      </c>
      <c r="K194" s="84">
        <v>1346</v>
      </c>
      <c r="L194" s="26" t="s">
        <v>612</v>
      </c>
      <c r="M194" s="18" t="s">
        <v>29</v>
      </c>
      <c r="N194" s="18">
        <v>0.2</v>
      </c>
      <c r="O194" s="18"/>
    </row>
    <row r="195" s="5" customFormat="1" ht="57" spans="1:15">
      <c r="A195" s="27">
        <v>168</v>
      </c>
      <c r="B195" s="27" t="s">
        <v>246</v>
      </c>
      <c r="C195" s="27" t="s">
        <v>820</v>
      </c>
      <c r="D195" s="20" t="s">
        <v>821</v>
      </c>
      <c r="E195" s="20" t="s">
        <v>822</v>
      </c>
      <c r="F195" s="20" t="s">
        <v>654</v>
      </c>
      <c r="G195" s="20" t="s">
        <v>823</v>
      </c>
      <c r="H195" s="20"/>
      <c r="I195" s="27" t="s">
        <v>185</v>
      </c>
      <c r="J195" s="27" t="s">
        <v>824</v>
      </c>
      <c r="K195" s="84">
        <v>1566</v>
      </c>
      <c r="L195" s="26" t="s">
        <v>612</v>
      </c>
      <c r="M195" s="18" t="s">
        <v>174</v>
      </c>
      <c r="N195" s="18"/>
      <c r="O195" s="18"/>
    </row>
    <row r="196" s="5" customFormat="1" ht="57" spans="1:15">
      <c r="A196" s="27">
        <v>169</v>
      </c>
      <c r="B196" s="27" t="s">
        <v>246</v>
      </c>
      <c r="C196" s="27" t="s">
        <v>825</v>
      </c>
      <c r="D196" s="20" t="s">
        <v>826</v>
      </c>
      <c r="E196" s="20" t="s">
        <v>827</v>
      </c>
      <c r="F196" s="20" t="s">
        <v>654</v>
      </c>
      <c r="G196" s="20" t="s">
        <v>823</v>
      </c>
      <c r="H196" s="20"/>
      <c r="I196" s="27" t="s">
        <v>185</v>
      </c>
      <c r="J196" s="27">
        <v>1948</v>
      </c>
      <c r="K196" s="27">
        <v>1656</v>
      </c>
      <c r="L196" s="26" t="s">
        <v>612</v>
      </c>
      <c r="M196" s="18" t="s">
        <v>174</v>
      </c>
      <c r="N196" s="18"/>
      <c r="O196" s="18"/>
    </row>
    <row r="197" s="5" customFormat="1" ht="57" spans="1:15">
      <c r="A197" s="27">
        <v>170</v>
      </c>
      <c r="B197" s="27" t="s">
        <v>246</v>
      </c>
      <c r="C197" s="27" t="s">
        <v>828</v>
      </c>
      <c r="D197" s="20" t="s">
        <v>829</v>
      </c>
      <c r="E197" s="20" t="s">
        <v>830</v>
      </c>
      <c r="F197" s="20" t="s">
        <v>654</v>
      </c>
      <c r="G197" s="20"/>
      <c r="H197" s="20"/>
      <c r="I197" s="27" t="s">
        <v>185</v>
      </c>
      <c r="J197" s="27">
        <v>2581</v>
      </c>
      <c r="K197" s="27">
        <v>2323</v>
      </c>
      <c r="L197" s="26" t="s">
        <v>612</v>
      </c>
      <c r="M197" s="18" t="s">
        <v>174</v>
      </c>
      <c r="N197" s="18"/>
      <c r="O197" s="18"/>
    </row>
    <row r="198" s="5" customFormat="1" ht="57" spans="1:15">
      <c r="A198" s="27">
        <v>171</v>
      </c>
      <c r="B198" s="27" t="s">
        <v>246</v>
      </c>
      <c r="C198" s="22" t="s">
        <v>831</v>
      </c>
      <c r="D198" s="23" t="s">
        <v>832</v>
      </c>
      <c r="E198" s="23" t="s">
        <v>833</v>
      </c>
      <c r="F198" s="20" t="s">
        <v>834</v>
      </c>
      <c r="G198" s="20"/>
      <c r="H198" s="20"/>
      <c r="I198" s="27" t="s">
        <v>185</v>
      </c>
      <c r="J198" s="27">
        <v>4566</v>
      </c>
      <c r="K198" s="84">
        <v>3881</v>
      </c>
      <c r="L198" s="26" t="s">
        <v>612</v>
      </c>
      <c r="M198" s="18" t="s">
        <v>174</v>
      </c>
      <c r="N198" s="18"/>
      <c r="O198" s="18"/>
    </row>
    <row r="199" s="5" customFormat="1" ht="57" spans="1:15">
      <c r="A199" s="27">
        <v>172</v>
      </c>
      <c r="B199" s="27" t="s">
        <v>246</v>
      </c>
      <c r="C199" s="27" t="s">
        <v>835</v>
      </c>
      <c r="D199" s="85" t="s">
        <v>836</v>
      </c>
      <c r="E199" s="85" t="s">
        <v>837</v>
      </c>
      <c r="F199" s="85" t="s">
        <v>838</v>
      </c>
      <c r="G199" s="20"/>
      <c r="H199" s="85"/>
      <c r="I199" s="79" t="s">
        <v>27</v>
      </c>
      <c r="J199" s="27">
        <v>4566</v>
      </c>
      <c r="K199" s="84">
        <v>3881</v>
      </c>
      <c r="L199" s="26" t="s">
        <v>612</v>
      </c>
      <c r="M199" s="18" t="s">
        <v>174</v>
      </c>
      <c r="N199" s="18"/>
      <c r="O199" s="18"/>
    </row>
    <row r="200" s="5" customFormat="1" ht="57" spans="1:15">
      <c r="A200" s="27">
        <v>173</v>
      </c>
      <c r="B200" s="27" t="s">
        <v>169</v>
      </c>
      <c r="C200" s="86" t="s">
        <v>839</v>
      </c>
      <c r="D200" s="25" t="s">
        <v>840</v>
      </c>
      <c r="E200" s="81" t="s">
        <v>841</v>
      </c>
      <c r="F200" s="81" t="s">
        <v>842</v>
      </c>
      <c r="G200" s="87"/>
      <c r="H200" s="81"/>
      <c r="I200" s="90" t="s">
        <v>27</v>
      </c>
      <c r="J200" s="27">
        <v>7</v>
      </c>
      <c r="K200" s="27">
        <v>7</v>
      </c>
      <c r="L200" s="26"/>
      <c r="M200" s="18" t="s">
        <v>174</v>
      </c>
      <c r="N200" s="18"/>
      <c r="O200" s="18"/>
    </row>
    <row r="201" s="5" customFormat="1" ht="57" spans="1:15">
      <c r="A201" s="27">
        <v>174</v>
      </c>
      <c r="B201" s="27" t="s">
        <v>169</v>
      </c>
      <c r="C201" s="86" t="s">
        <v>843</v>
      </c>
      <c r="D201" s="25" t="s">
        <v>844</v>
      </c>
      <c r="E201" s="81" t="s">
        <v>845</v>
      </c>
      <c r="F201" s="81" t="s">
        <v>842</v>
      </c>
      <c r="G201" s="87"/>
      <c r="H201" s="81"/>
      <c r="I201" s="90" t="s">
        <v>27</v>
      </c>
      <c r="J201" s="27">
        <v>156</v>
      </c>
      <c r="K201" s="27">
        <v>156</v>
      </c>
      <c r="L201" s="26"/>
      <c r="M201" s="18" t="s">
        <v>174</v>
      </c>
      <c r="N201" s="18"/>
      <c r="O201" s="18"/>
    </row>
    <row r="202" s="5" customFormat="1" ht="42.75" spans="1:15">
      <c r="A202" s="27">
        <v>175</v>
      </c>
      <c r="B202" s="27" t="s">
        <v>169</v>
      </c>
      <c r="C202" s="86" t="s">
        <v>846</v>
      </c>
      <c r="D202" s="20" t="s">
        <v>847</v>
      </c>
      <c r="E202" s="59" t="s">
        <v>848</v>
      </c>
      <c r="F202" s="59" t="s">
        <v>849</v>
      </c>
      <c r="G202" s="87"/>
      <c r="H202" s="59"/>
      <c r="I202" s="27" t="s">
        <v>27</v>
      </c>
      <c r="J202" s="27">
        <v>22</v>
      </c>
      <c r="K202" s="27">
        <v>22</v>
      </c>
      <c r="L202" s="26"/>
      <c r="M202" s="18" t="s">
        <v>174</v>
      </c>
      <c r="N202" s="18"/>
      <c r="O202" s="18"/>
    </row>
    <row r="203" s="5" customFormat="1" ht="57" spans="1:15">
      <c r="A203" s="27">
        <v>176</v>
      </c>
      <c r="B203" s="27" t="s">
        <v>169</v>
      </c>
      <c r="C203" s="86" t="s">
        <v>850</v>
      </c>
      <c r="D203" s="20" t="s">
        <v>851</v>
      </c>
      <c r="E203" s="59" t="s">
        <v>852</v>
      </c>
      <c r="F203" s="59" t="s">
        <v>853</v>
      </c>
      <c r="G203" s="87"/>
      <c r="H203" s="59"/>
      <c r="I203" s="27" t="s">
        <v>27</v>
      </c>
      <c r="J203" s="27">
        <v>22</v>
      </c>
      <c r="K203" s="27">
        <v>22</v>
      </c>
      <c r="L203" s="26"/>
      <c r="M203" s="18" t="s">
        <v>174</v>
      </c>
      <c r="N203" s="18"/>
      <c r="O203" s="18"/>
    </row>
    <row r="204" s="5" customFormat="1" ht="57" spans="1:15">
      <c r="A204" s="27">
        <v>177</v>
      </c>
      <c r="B204" s="27" t="s">
        <v>169</v>
      </c>
      <c r="C204" s="86" t="s">
        <v>854</v>
      </c>
      <c r="D204" s="20" t="s">
        <v>855</v>
      </c>
      <c r="E204" s="59" t="s">
        <v>856</v>
      </c>
      <c r="F204" s="59" t="s">
        <v>857</v>
      </c>
      <c r="G204" s="87"/>
      <c r="H204" s="59"/>
      <c r="I204" s="27" t="s">
        <v>27</v>
      </c>
      <c r="J204" s="27">
        <v>22</v>
      </c>
      <c r="K204" s="27">
        <v>22</v>
      </c>
      <c r="L204" s="26"/>
      <c r="M204" s="18" t="s">
        <v>174</v>
      </c>
      <c r="N204" s="18"/>
      <c r="O204" s="18"/>
    </row>
    <row r="205" s="5" customFormat="1" ht="42.75" spans="1:15">
      <c r="A205" s="27">
        <v>178</v>
      </c>
      <c r="B205" s="27" t="s">
        <v>169</v>
      </c>
      <c r="C205" s="86" t="s">
        <v>858</v>
      </c>
      <c r="D205" s="20" t="s">
        <v>859</v>
      </c>
      <c r="E205" s="59" t="s">
        <v>860</v>
      </c>
      <c r="F205" s="59" t="s">
        <v>861</v>
      </c>
      <c r="G205" s="87"/>
      <c r="H205" s="59"/>
      <c r="I205" s="27" t="s">
        <v>27</v>
      </c>
      <c r="J205" s="27">
        <v>44</v>
      </c>
      <c r="K205" s="27">
        <v>44</v>
      </c>
      <c r="L205" s="26"/>
      <c r="M205" s="18" t="s">
        <v>174</v>
      </c>
      <c r="N205" s="18"/>
      <c r="O205" s="18"/>
    </row>
    <row r="206" s="5" customFormat="1" ht="57" spans="1:15">
      <c r="A206" s="27">
        <v>179</v>
      </c>
      <c r="B206" s="27" t="s">
        <v>169</v>
      </c>
      <c r="C206" s="86" t="s">
        <v>862</v>
      </c>
      <c r="D206" s="20" t="s">
        <v>863</v>
      </c>
      <c r="E206" s="59" t="s">
        <v>864</v>
      </c>
      <c r="F206" s="59" t="s">
        <v>865</v>
      </c>
      <c r="G206" s="87"/>
      <c r="H206" s="59"/>
      <c r="I206" s="27" t="s">
        <v>27</v>
      </c>
      <c r="J206" s="27">
        <v>39</v>
      </c>
      <c r="K206" s="27">
        <v>39</v>
      </c>
      <c r="L206" s="26"/>
      <c r="M206" s="18" t="s">
        <v>174</v>
      </c>
      <c r="N206" s="18"/>
      <c r="O206" s="18"/>
    </row>
    <row r="207" s="5" customFormat="1" ht="57" spans="1:15">
      <c r="A207" s="27">
        <v>180</v>
      </c>
      <c r="B207" s="27" t="s">
        <v>21</v>
      </c>
      <c r="C207" s="86" t="s">
        <v>866</v>
      </c>
      <c r="D207" s="20" t="s">
        <v>867</v>
      </c>
      <c r="E207" s="59" t="s">
        <v>868</v>
      </c>
      <c r="F207" s="59" t="s">
        <v>869</v>
      </c>
      <c r="G207" s="20" t="s">
        <v>204</v>
      </c>
      <c r="H207" s="59"/>
      <c r="I207" s="27" t="s">
        <v>185</v>
      </c>
      <c r="J207" s="27">
        <v>213</v>
      </c>
      <c r="K207" s="27">
        <v>213</v>
      </c>
      <c r="L207" s="26" t="s">
        <v>870</v>
      </c>
      <c r="M207" s="18" t="s">
        <v>174</v>
      </c>
      <c r="N207" s="18"/>
      <c r="O207" s="18"/>
    </row>
    <row r="208" s="5" customFormat="1" ht="57" spans="1:15">
      <c r="A208" s="27">
        <v>181</v>
      </c>
      <c r="B208" s="27" t="s">
        <v>246</v>
      </c>
      <c r="C208" s="86" t="s">
        <v>871</v>
      </c>
      <c r="D208" s="20" t="s">
        <v>872</v>
      </c>
      <c r="E208" s="59" t="s">
        <v>873</v>
      </c>
      <c r="F208" s="59" t="s">
        <v>874</v>
      </c>
      <c r="G208" s="20"/>
      <c r="H208" s="59"/>
      <c r="I208" s="27" t="s">
        <v>185</v>
      </c>
      <c r="J208" s="27">
        <v>1066</v>
      </c>
      <c r="K208" s="27">
        <v>1013</v>
      </c>
      <c r="L208" s="26" t="s">
        <v>875</v>
      </c>
      <c r="M208" s="18" t="s">
        <v>174</v>
      </c>
      <c r="N208" s="18"/>
      <c r="O208" s="18"/>
    </row>
    <row r="209" s="5" customFormat="1" ht="57" spans="1:15">
      <c r="A209" s="27">
        <v>182</v>
      </c>
      <c r="B209" s="27" t="s">
        <v>21</v>
      </c>
      <c r="C209" s="86" t="s">
        <v>876</v>
      </c>
      <c r="D209" s="25" t="s">
        <v>877</v>
      </c>
      <c r="E209" s="81" t="s">
        <v>878</v>
      </c>
      <c r="F209" s="81" t="s">
        <v>879</v>
      </c>
      <c r="G209" s="88"/>
      <c r="H209" s="81"/>
      <c r="I209" s="90" t="s">
        <v>185</v>
      </c>
      <c r="J209" s="27">
        <v>26</v>
      </c>
      <c r="K209" s="27">
        <v>26</v>
      </c>
      <c r="L209" s="26" t="s">
        <v>880</v>
      </c>
      <c r="M209" s="18" t="s">
        <v>174</v>
      </c>
      <c r="N209" s="18"/>
      <c r="O209" s="18"/>
    </row>
    <row r="210" s="5" customFormat="1" ht="57" spans="1:15">
      <c r="A210" s="27">
        <v>183</v>
      </c>
      <c r="B210" s="27" t="s">
        <v>21</v>
      </c>
      <c r="C210" s="86" t="s">
        <v>881</v>
      </c>
      <c r="D210" s="25" t="s">
        <v>882</v>
      </c>
      <c r="E210" s="81" t="s">
        <v>883</v>
      </c>
      <c r="F210" s="81" t="s">
        <v>884</v>
      </c>
      <c r="G210" s="87"/>
      <c r="H210" s="81"/>
      <c r="I210" s="90" t="s">
        <v>185</v>
      </c>
      <c r="J210" s="27">
        <v>33</v>
      </c>
      <c r="K210" s="27">
        <v>33</v>
      </c>
      <c r="L210" s="26" t="s">
        <v>870</v>
      </c>
      <c r="M210" s="18" t="s">
        <v>174</v>
      </c>
      <c r="N210" s="18"/>
      <c r="O210" s="18"/>
    </row>
    <row r="211" s="5" customFormat="1" ht="57" spans="1:15">
      <c r="A211" s="27">
        <v>184</v>
      </c>
      <c r="B211" s="27" t="s">
        <v>21</v>
      </c>
      <c r="C211" s="86" t="s">
        <v>885</v>
      </c>
      <c r="D211" s="25" t="s">
        <v>886</v>
      </c>
      <c r="E211" s="81" t="s">
        <v>887</v>
      </c>
      <c r="F211" s="81" t="s">
        <v>626</v>
      </c>
      <c r="G211" s="20" t="s">
        <v>204</v>
      </c>
      <c r="H211" s="81"/>
      <c r="I211" s="90" t="s">
        <v>185</v>
      </c>
      <c r="J211" s="27">
        <v>100</v>
      </c>
      <c r="K211" s="27">
        <v>100</v>
      </c>
      <c r="L211" s="26"/>
      <c r="M211" s="18" t="s">
        <v>174</v>
      </c>
      <c r="N211" s="18"/>
      <c r="O211" s="18"/>
    </row>
    <row r="212" ht="57" spans="1:15">
      <c r="A212" s="27">
        <v>185</v>
      </c>
      <c r="B212" s="27" t="s">
        <v>21</v>
      </c>
      <c r="C212" s="86" t="s">
        <v>888</v>
      </c>
      <c r="D212" s="25" t="s">
        <v>889</v>
      </c>
      <c r="E212" s="81" t="s">
        <v>890</v>
      </c>
      <c r="F212" s="81" t="s">
        <v>891</v>
      </c>
      <c r="G212" s="81" t="s">
        <v>892</v>
      </c>
      <c r="H212" s="81"/>
      <c r="I212" s="90" t="s">
        <v>27</v>
      </c>
      <c r="J212" s="27">
        <v>50</v>
      </c>
      <c r="K212" s="27">
        <v>50</v>
      </c>
      <c r="L212" s="26" t="s">
        <v>617</v>
      </c>
      <c r="M212" s="18" t="s">
        <v>174</v>
      </c>
      <c r="N212" s="18"/>
      <c r="O212" s="18"/>
    </row>
    <row r="213" s="5" customFormat="1" ht="42.75" spans="1:15">
      <c r="A213" s="27">
        <v>186</v>
      </c>
      <c r="B213" s="27" t="s">
        <v>21</v>
      </c>
      <c r="C213" s="86" t="s">
        <v>893</v>
      </c>
      <c r="D213" s="20" t="s">
        <v>894</v>
      </c>
      <c r="E213" s="20" t="s">
        <v>895</v>
      </c>
      <c r="F213" s="25" t="s">
        <v>616</v>
      </c>
      <c r="G213" s="20" t="s">
        <v>204</v>
      </c>
      <c r="H213" s="20"/>
      <c r="I213" s="90" t="s">
        <v>27</v>
      </c>
      <c r="J213" s="27">
        <v>50</v>
      </c>
      <c r="K213" s="27">
        <v>50</v>
      </c>
      <c r="L213" s="26" t="s">
        <v>896</v>
      </c>
      <c r="M213" s="18" t="s">
        <v>29</v>
      </c>
      <c r="N213" s="18">
        <v>0.1</v>
      </c>
      <c r="O213" s="18"/>
    </row>
    <row r="214" s="5" customFormat="1" ht="57" spans="1:15">
      <c r="A214" s="27">
        <v>187</v>
      </c>
      <c r="B214" s="27" t="s">
        <v>246</v>
      </c>
      <c r="C214" s="86" t="s">
        <v>897</v>
      </c>
      <c r="D214" s="20" t="s">
        <v>898</v>
      </c>
      <c r="E214" s="59" t="s">
        <v>899</v>
      </c>
      <c r="F214" s="59" t="s">
        <v>900</v>
      </c>
      <c r="G214" s="20"/>
      <c r="H214" s="59"/>
      <c r="I214" s="90" t="s">
        <v>901</v>
      </c>
      <c r="J214" s="27">
        <v>1011</v>
      </c>
      <c r="K214" s="84">
        <v>910</v>
      </c>
      <c r="L214" s="26" t="s">
        <v>902</v>
      </c>
      <c r="M214" s="18" t="s">
        <v>174</v>
      </c>
      <c r="N214" s="18"/>
      <c r="O214" s="18"/>
    </row>
    <row r="215" s="5" customFormat="1" ht="57" spans="1:15">
      <c r="A215" s="27">
        <v>188</v>
      </c>
      <c r="B215" s="27" t="s">
        <v>246</v>
      </c>
      <c r="C215" s="86" t="s">
        <v>903</v>
      </c>
      <c r="D215" s="20" t="s">
        <v>904</v>
      </c>
      <c r="E215" s="59" t="s">
        <v>905</v>
      </c>
      <c r="F215" s="59" t="s">
        <v>906</v>
      </c>
      <c r="G215" s="20"/>
      <c r="H215" s="59"/>
      <c r="I215" s="27" t="s">
        <v>27</v>
      </c>
      <c r="J215" s="27">
        <v>899</v>
      </c>
      <c r="K215" s="27">
        <v>809</v>
      </c>
      <c r="L215" s="26" t="s">
        <v>907</v>
      </c>
      <c r="M215" s="18" t="s">
        <v>29</v>
      </c>
      <c r="N215" s="18">
        <v>0.1</v>
      </c>
      <c r="O215" s="18"/>
    </row>
    <row r="216" s="5" customFormat="1" ht="57" spans="1:15">
      <c r="A216" s="27">
        <v>189</v>
      </c>
      <c r="B216" s="27" t="s">
        <v>246</v>
      </c>
      <c r="C216" s="86" t="s">
        <v>908</v>
      </c>
      <c r="D216" s="20" t="s">
        <v>909</v>
      </c>
      <c r="E216" s="59" t="s">
        <v>910</v>
      </c>
      <c r="F216" s="59" t="s">
        <v>911</v>
      </c>
      <c r="G216" s="20"/>
      <c r="H216" s="59"/>
      <c r="I216" s="27" t="s">
        <v>27</v>
      </c>
      <c r="J216" s="27">
        <v>2293</v>
      </c>
      <c r="K216" s="27">
        <v>2293</v>
      </c>
      <c r="L216" s="26" t="s">
        <v>612</v>
      </c>
      <c r="M216" s="18" t="s">
        <v>29</v>
      </c>
      <c r="N216" s="18">
        <v>0.1</v>
      </c>
      <c r="O216" s="18"/>
    </row>
    <row r="217" s="5" customFormat="1" ht="57" spans="1:15">
      <c r="A217" s="27">
        <v>190</v>
      </c>
      <c r="B217" s="27" t="s">
        <v>246</v>
      </c>
      <c r="C217" s="86" t="s">
        <v>912</v>
      </c>
      <c r="D217" s="20" t="s">
        <v>913</v>
      </c>
      <c r="E217" s="59" t="s">
        <v>914</v>
      </c>
      <c r="F217" s="59" t="s">
        <v>915</v>
      </c>
      <c r="G217" s="59" t="s">
        <v>916</v>
      </c>
      <c r="H217" s="59"/>
      <c r="I217" s="27" t="s">
        <v>185</v>
      </c>
      <c r="J217" s="27">
        <v>964</v>
      </c>
      <c r="K217" s="27">
        <v>867</v>
      </c>
      <c r="L217" s="26" t="s">
        <v>612</v>
      </c>
      <c r="M217" s="18" t="s">
        <v>29</v>
      </c>
      <c r="N217" s="18">
        <v>0.1</v>
      </c>
      <c r="O217" s="18"/>
    </row>
    <row r="218" s="5" customFormat="1" ht="57" spans="1:15">
      <c r="A218" s="27">
        <v>191</v>
      </c>
      <c r="B218" s="27" t="s">
        <v>246</v>
      </c>
      <c r="C218" s="86" t="s">
        <v>917</v>
      </c>
      <c r="D218" s="20" t="s">
        <v>918</v>
      </c>
      <c r="E218" s="59" t="s">
        <v>919</v>
      </c>
      <c r="F218" s="59" t="s">
        <v>920</v>
      </c>
      <c r="G218" s="81" t="s">
        <v>916</v>
      </c>
      <c r="H218" s="59"/>
      <c r="I218" s="27" t="s">
        <v>185</v>
      </c>
      <c r="J218" s="27">
        <v>1781</v>
      </c>
      <c r="K218" s="84">
        <v>1514</v>
      </c>
      <c r="L218" s="26" t="s">
        <v>612</v>
      </c>
      <c r="M218" s="18" t="s">
        <v>29</v>
      </c>
      <c r="N218" s="18">
        <v>0.1</v>
      </c>
      <c r="O218" s="18"/>
    </row>
    <row r="219" s="5" customFormat="1" ht="57" spans="1:15">
      <c r="A219" s="27">
        <v>192</v>
      </c>
      <c r="B219" s="27" t="s">
        <v>246</v>
      </c>
      <c r="C219" s="86" t="s">
        <v>921</v>
      </c>
      <c r="D219" s="20" t="s">
        <v>922</v>
      </c>
      <c r="E219" s="59" t="s">
        <v>923</v>
      </c>
      <c r="F219" s="59" t="s">
        <v>924</v>
      </c>
      <c r="G219" s="20"/>
      <c r="H219" s="59"/>
      <c r="I219" s="27" t="s">
        <v>27</v>
      </c>
      <c r="J219" s="27">
        <v>580</v>
      </c>
      <c r="K219" s="27">
        <v>522</v>
      </c>
      <c r="L219" s="26" t="s">
        <v>612</v>
      </c>
      <c r="M219" s="18" t="s">
        <v>174</v>
      </c>
      <c r="N219" s="18"/>
      <c r="O219" s="18"/>
    </row>
    <row r="220" s="5" customFormat="1" ht="57" spans="1:15">
      <c r="A220" s="27">
        <v>193</v>
      </c>
      <c r="B220" s="27" t="s">
        <v>246</v>
      </c>
      <c r="C220" s="86" t="s">
        <v>925</v>
      </c>
      <c r="D220" s="20" t="s">
        <v>926</v>
      </c>
      <c r="E220" s="59" t="s">
        <v>927</v>
      </c>
      <c r="F220" s="59" t="s">
        <v>928</v>
      </c>
      <c r="G220" s="81" t="s">
        <v>929</v>
      </c>
      <c r="H220" s="89"/>
      <c r="I220" s="27" t="s">
        <v>27</v>
      </c>
      <c r="J220" s="27">
        <v>1027</v>
      </c>
      <c r="K220" s="27">
        <v>924</v>
      </c>
      <c r="L220" s="26" t="s">
        <v>612</v>
      </c>
      <c r="M220" s="18" t="s">
        <v>174</v>
      </c>
      <c r="N220" s="18"/>
      <c r="O220" s="18"/>
    </row>
    <row r="221" s="5" customFormat="1" ht="57" spans="1:15">
      <c r="A221" s="27">
        <v>194</v>
      </c>
      <c r="B221" s="27" t="s">
        <v>246</v>
      </c>
      <c r="C221" s="86" t="s">
        <v>930</v>
      </c>
      <c r="D221" s="20" t="s">
        <v>931</v>
      </c>
      <c r="E221" s="59" t="s">
        <v>932</v>
      </c>
      <c r="F221" s="59" t="s">
        <v>933</v>
      </c>
      <c r="G221" s="20"/>
      <c r="H221" s="59"/>
      <c r="I221" s="27" t="s">
        <v>27</v>
      </c>
      <c r="J221" s="27">
        <v>417</v>
      </c>
      <c r="K221" s="84">
        <v>396</v>
      </c>
      <c r="L221" s="26" t="s">
        <v>612</v>
      </c>
      <c r="M221" s="18" t="s">
        <v>174</v>
      </c>
      <c r="N221" s="18"/>
      <c r="O221" s="18"/>
    </row>
    <row r="222" s="5" customFormat="1" ht="57" spans="1:15">
      <c r="A222" s="27">
        <v>195</v>
      </c>
      <c r="B222" s="27" t="s">
        <v>246</v>
      </c>
      <c r="C222" s="86" t="s">
        <v>934</v>
      </c>
      <c r="D222" s="20" t="s">
        <v>935</v>
      </c>
      <c r="E222" s="59" t="s">
        <v>936</v>
      </c>
      <c r="F222" s="59" t="s">
        <v>937</v>
      </c>
      <c r="G222" s="20"/>
      <c r="H222" s="59"/>
      <c r="I222" s="27" t="s">
        <v>27</v>
      </c>
      <c r="J222" s="27">
        <v>1855</v>
      </c>
      <c r="K222" s="84">
        <v>1670</v>
      </c>
      <c r="L222" s="26" t="s">
        <v>938</v>
      </c>
      <c r="M222" s="18" t="s">
        <v>174</v>
      </c>
      <c r="N222" s="18"/>
      <c r="O222" s="18"/>
    </row>
    <row r="223" s="5" customFormat="1" ht="57" spans="1:15">
      <c r="A223" s="27">
        <v>196</v>
      </c>
      <c r="B223" s="27" t="s">
        <v>246</v>
      </c>
      <c r="C223" s="86" t="s">
        <v>939</v>
      </c>
      <c r="D223" s="20" t="s">
        <v>940</v>
      </c>
      <c r="E223" s="59" t="s">
        <v>941</v>
      </c>
      <c r="F223" s="59" t="s">
        <v>942</v>
      </c>
      <c r="G223" s="20"/>
      <c r="H223" s="59"/>
      <c r="I223" s="27" t="s">
        <v>194</v>
      </c>
      <c r="J223" s="27">
        <v>477</v>
      </c>
      <c r="K223" s="27">
        <v>453</v>
      </c>
      <c r="L223" s="26" t="s">
        <v>943</v>
      </c>
      <c r="M223" s="18" t="s">
        <v>174</v>
      </c>
      <c r="N223" s="18"/>
      <c r="O223" s="18"/>
    </row>
    <row r="224" s="5" customFormat="1" ht="57" spans="1:15">
      <c r="A224" s="27">
        <v>197</v>
      </c>
      <c r="B224" s="27" t="s">
        <v>246</v>
      </c>
      <c r="C224" s="86" t="s">
        <v>944</v>
      </c>
      <c r="D224" s="20" t="s">
        <v>945</v>
      </c>
      <c r="E224" s="59" t="s">
        <v>946</v>
      </c>
      <c r="F224" s="59" t="s">
        <v>947</v>
      </c>
      <c r="G224" s="20"/>
      <c r="H224" s="59"/>
      <c r="I224" s="27" t="s">
        <v>27</v>
      </c>
      <c r="J224" s="27">
        <v>1575</v>
      </c>
      <c r="K224" s="27">
        <v>1339</v>
      </c>
      <c r="L224" s="26" t="s">
        <v>612</v>
      </c>
      <c r="M224" s="18" t="s">
        <v>93</v>
      </c>
      <c r="N224" s="18"/>
      <c r="O224" s="18"/>
    </row>
    <row r="225" s="5" customFormat="1" ht="71.25" spans="1:15">
      <c r="A225" s="27">
        <v>198</v>
      </c>
      <c r="B225" s="27" t="s">
        <v>246</v>
      </c>
      <c r="C225" s="86" t="s">
        <v>948</v>
      </c>
      <c r="D225" s="20" t="s">
        <v>949</v>
      </c>
      <c r="E225" s="59" t="s">
        <v>950</v>
      </c>
      <c r="F225" s="81" t="s">
        <v>951</v>
      </c>
      <c r="G225" s="20"/>
      <c r="H225" s="89"/>
      <c r="I225" s="27" t="s">
        <v>185</v>
      </c>
      <c r="J225" s="27">
        <v>572</v>
      </c>
      <c r="K225" s="84">
        <v>543</v>
      </c>
      <c r="L225" s="26" t="s">
        <v>612</v>
      </c>
      <c r="M225" s="18" t="s">
        <v>174</v>
      </c>
      <c r="N225" s="18"/>
      <c r="O225" s="18"/>
    </row>
    <row r="226" s="5" customFormat="1" ht="71.25" spans="1:15">
      <c r="A226" s="27">
        <v>199</v>
      </c>
      <c r="B226" s="27" t="s">
        <v>246</v>
      </c>
      <c r="C226" s="86" t="s">
        <v>952</v>
      </c>
      <c r="D226" s="20" t="s">
        <v>953</v>
      </c>
      <c r="E226" s="59" t="s">
        <v>954</v>
      </c>
      <c r="F226" s="81" t="s">
        <v>951</v>
      </c>
      <c r="G226" s="81" t="s">
        <v>955</v>
      </c>
      <c r="H226" s="89"/>
      <c r="I226" s="27" t="s">
        <v>185</v>
      </c>
      <c r="J226" s="27">
        <v>2191</v>
      </c>
      <c r="K226" s="84">
        <v>1863</v>
      </c>
      <c r="L226" s="26" t="s">
        <v>612</v>
      </c>
      <c r="M226" s="18" t="s">
        <v>174</v>
      </c>
      <c r="N226" s="18"/>
      <c r="O226" s="18"/>
    </row>
    <row r="227" s="5" customFormat="1" ht="71.25" spans="1:15">
      <c r="A227" s="27">
        <v>200</v>
      </c>
      <c r="B227" s="27" t="s">
        <v>246</v>
      </c>
      <c r="C227" s="86" t="s">
        <v>956</v>
      </c>
      <c r="D227" s="20" t="s">
        <v>957</v>
      </c>
      <c r="E227" s="59" t="s">
        <v>958</v>
      </c>
      <c r="F227" s="81" t="s">
        <v>951</v>
      </c>
      <c r="G227" s="20"/>
      <c r="H227" s="89"/>
      <c r="I227" s="27" t="s">
        <v>27</v>
      </c>
      <c r="J227" s="27">
        <v>1230</v>
      </c>
      <c r="K227" s="84">
        <v>1168</v>
      </c>
      <c r="L227" s="26" t="s">
        <v>959</v>
      </c>
      <c r="M227" s="18" t="s">
        <v>174</v>
      </c>
      <c r="N227" s="18"/>
      <c r="O227" s="18"/>
    </row>
    <row r="228" s="5" customFormat="1" ht="71.25" spans="1:15">
      <c r="A228" s="27">
        <v>201</v>
      </c>
      <c r="B228" s="27" t="s">
        <v>246</v>
      </c>
      <c r="C228" s="86" t="s">
        <v>960</v>
      </c>
      <c r="D228" s="20" t="s">
        <v>961</v>
      </c>
      <c r="E228" s="59" t="s">
        <v>962</v>
      </c>
      <c r="F228" s="81" t="s">
        <v>963</v>
      </c>
      <c r="G228" s="81" t="s">
        <v>955</v>
      </c>
      <c r="H228" s="89"/>
      <c r="I228" s="27" t="s">
        <v>27</v>
      </c>
      <c r="J228" s="27">
        <v>2202</v>
      </c>
      <c r="K228" s="27">
        <v>1872</v>
      </c>
      <c r="L228" s="26" t="s">
        <v>964</v>
      </c>
      <c r="M228" s="18" t="s">
        <v>174</v>
      </c>
      <c r="N228" s="18"/>
      <c r="O228" s="18"/>
    </row>
    <row r="229" s="5" customFormat="1" ht="57" spans="1:15">
      <c r="A229" s="27">
        <v>202</v>
      </c>
      <c r="B229" s="27" t="s">
        <v>246</v>
      </c>
      <c r="C229" s="86" t="s">
        <v>965</v>
      </c>
      <c r="D229" s="20" t="s">
        <v>966</v>
      </c>
      <c r="E229" s="59" t="s">
        <v>967</v>
      </c>
      <c r="F229" s="81" t="s">
        <v>968</v>
      </c>
      <c r="G229" s="81" t="s">
        <v>955</v>
      </c>
      <c r="H229" s="89"/>
      <c r="I229" s="27" t="s">
        <v>27</v>
      </c>
      <c r="J229" s="27">
        <v>3181</v>
      </c>
      <c r="K229" s="27">
        <v>2705</v>
      </c>
      <c r="L229" s="26" t="s">
        <v>969</v>
      </c>
      <c r="M229" s="18" t="s">
        <v>174</v>
      </c>
      <c r="N229" s="18"/>
      <c r="O229" s="18"/>
    </row>
    <row r="230" s="5" customFormat="1" ht="57" spans="1:15">
      <c r="A230" s="27">
        <v>203</v>
      </c>
      <c r="B230" s="27" t="s">
        <v>246</v>
      </c>
      <c r="C230" s="86" t="s">
        <v>970</v>
      </c>
      <c r="D230" s="20" t="s">
        <v>971</v>
      </c>
      <c r="E230" s="59" t="s">
        <v>972</v>
      </c>
      <c r="F230" s="81" t="s">
        <v>968</v>
      </c>
      <c r="G230" s="20"/>
      <c r="H230" s="89"/>
      <c r="I230" s="27" t="s">
        <v>27</v>
      </c>
      <c r="J230" s="27">
        <v>665</v>
      </c>
      <c r="K230" s="27">
        <v>665</v>
      </c>
      <c r="L230" s="26" t="s">
        <v>612</v>
      </c>
      <c r="M230" s="18" t="s">
        <v>174</v>
      </c>
      <c r="N230" s="18"/>
      <c r="O230" s="18"/>
    </row>
    <row r="231" s="5" customFormat="1" ht="57" spans="1:15">
      <c r="A231" s="27">
        <v>204</v>
      </c>
      <c r="B231" s="27" t="s">
        <v>246</v>
      </c>
      <c r="C231" s="86" t="s">
        <v>973</v>
      </c>
      <c r="D231" s="20" t="s">
        <v>974</v>
      </c>
      <c r="E231" s="59" t="s">
        <v>975</v>
      </c>
      <c r="F231" s="81" t="s">
        <v>968</v>
      </c>
      <c r="G231" s="81"/>
      <c r="H231" s="89"/>
      <c r="I231" s="27" t="s">
        <v>27</v>
      </c>
      <c r="J231" s="27">
        <v>2657</v>
      </c>
      <c r="K231" s="27">
        <v>2258</v>
      </c>
      <c r="L231" s="26" t="s">
        <v>612</v>
      </c>
      <c r="M231" s="18" t="s">
        <v>174</v>
      </c>
      <c r="N231" s="18"/>
      <c r="O231" s="18"/>
    </row>
    <row r="232" s="5" customFormat="1" ht="57" spans="1:15">
      <c r="A232" s="27">
        <v>205</v>
      </c>
      <c r="B232" s="27" t="s">
        <v>246</v>
      </c>
      <c r="C232" s="86" t="s">
        <v>976</v>
      </c>
      <c r="D232" s="20" t="s">
        <v>977</v>
      </c>
      <c r="E232" s="59" t="s">
        <v>978</v>
      </c>
      <c r="F232" s="81" t="s">
        <v>968</v>
      </c>
      <c r="G232" s="81"/>
      <c r="H232" s="89"/>
      <c r="I232" s="27" t="s">
        <v>27</v>
      </c>
      <c r="J232" s="27">
        <v>4566</v>
      </c>
      <c r="K232" s="84">
        <v>3881</v>
      </c>
      <c r="L232" s="26" t="s">
        <v>979</v>
      </c>
      <c r="M232" s="18" t="s">
        <v>174</v>
      </c>
      <c r="N232" s="18"/>
      <c r="O232" s="18"/>
    </row>
    <row r="233" s="5" customFormat="1" ht="71.25" spans="1:15">
      <c r="A233" s="27">
        <v>206</v>
      </c>
      <c r="B233" s="27" t="s">
        <v>246</v>
      </c>
      <c r="C233" s="86" t="s">
        <v>980</v>
      </c>
      <c r="D233" s="20" t="s">
        <v>981</v>
      </c>
      <c r="E233" s="59" t="s">
        <v>982</v>
      </c>
      <c r="F233" s="59" t="s">
        <v>983</v>
      </c>
      <c r="G233" s="20"/>
      <c r="H233" s="59"/>
      <c r="I233" s="27" t="s">
        <v>984</v>
      </c>
      <c r="J233" s="27">
        <v>915</v>
      </c>
      <c r="K233" s="27">
        <v>870</v>
      </c>
      <c r="L233" s="26" t="s">
        <v>985</v>
      </c>
      <c r="M233" s="18" t="s">
        <v>174</v>
      </c>
      <c r="N233" s="18"/>
      <c r="O233" s="18"/>
    </row>
    <row r="234" s="5" customFormat="1" ht="99.75" spans="1:15">
      <c r="A234" s="27">
        <v>207</v>
      </c>
      <c r="B234" s="27" t="s">
        <v>246</v>
      </c>
      <c r="C234" s="86" t="s">
        <v>986</v>
      </c>
      <c r="D234" s="20" t="s">
        <v>987</v>
      </c>
      <c r="E234" s="59" t="s">
        <v>988</v>
      </c>
      <c r="F234" s="59" t="s">
        <v>983</v>
      </c>
      <c r="G234" s="20"/>
      <c r="H234" s="59"/>
      <c r="I234" s="27" t="s">
        <v>984</v>
      </c>
      <c r="J234" s="27">
        <v>1190</v>
      </c>
      <c r="K234" s="27">
        <v>1071</v>
      </c>
      <c r="L234" s="26" t="s">
        <v>989</v>
      </c>
      <c r="M234" s="18" t="s">
        <v>174</v>
      </c>
      <c r="N234" s="18"/>
      <c r="O234" s="18"/>
    </row>
    <row r="235" s="5" customFormat="1" ht="71.25" spans="1:15">
      <c r="A235" s="27">
        <v>208</v>
      </c>
      <c r="B235" s="27" t="s">
        <v>246</v>
      </c>
      <c r="C235" s="86" t="s">
        <v>990</v>
      </c>
      <c r="D235" s="20" t="s">
        <v>991</v>
      </c>
      <c r="E235" s="59" t="s">
        <v>992</v>
      </c>
      <c r="F235" s="59" t="s">
        <v>993</v>
      </c>
      <c r="G235" s="20"/>
      <c r="H235" s="89"/>
      <c r="I235" s="27" t="s">
        <v>27</v>
      </c>
      <c r="J235" s="27">
        <v>817</v>
      </c>
      <c r="K235" s="27">
        <v>817</v>
      </c>
      <c r="L235" s="26" t="s">
        <v>612</v>
      </c>
      <c r="M235" s="18" t="s">
        <v>174</v>
      </c>
      <c r="N235" s="18"/>
      <c r="O235" s="18"/>
    </row>
    <row r="236" s="5" customFormat="1" ht="42.75" spans="1:15">
      <c r="A236" s="27">
        <v>209</v>
      </c>
      <c r="B236" s="27" t="s">
        <v>246</v>
      </c>
      <c r="C236" s="86" t="s">
        <v>994</v>
      </c>
      <c r="D236" s="20" t="s">
        <v>995</v>
      </c>
      <c r="E236" s="59" t="s">
        <v>996</v>
      </c>
      <c r="F236" s="59" t="s">
        <v>997</v>
      </c>
      <c r="G236" s="20"/>
      <c r="H236" s="89"/>
      <c r="I236" s="27" t="s">
        <v>27</v>
      </c>
      <c r="J236" s="27">
        <v>554</v>
      </c>
      <c r="K236" s="27">
        <v>554</v>
      </c>
      <c r="L236" s="26" t="s">
        <v>612</v>
      </c>
      <c r="M236" s="18" t="s">
        <v>174</v>
      </c>
      <c r="N236" s="18"/>
      <c r="O236" s="18"/>
    </row>
    <row r="237" s="5" customFormat="1" ht="57" spans="1:15">
      <c r="A237" s="27">
        <v>210</v>
      </c>
      <c r="B237" s="27" t="s">
        <v>246</v>
      </c>
      <c r="C237" s="86" t="s">
        <v>998</v>
      </c>
      <c r="D237" s="20" t="s">
        <v>999</v>
      </c>
      <c r="E237" s="59" t="s">
        <v>1000</v>
      </c>
      <c r="F237" s="59" t="s">
        <v>1001</v>
      </c>
      <c r="G237" s="20"/>
      <c r="H237" s="59"/>
      <c r="I237" s="27" t="s">
        <v>185</v>
      </c>
      <c r="J237" s="27">
        <v>979</v>
      </c>
      <c r="K237" s="27">
        <v>881</v>
      </c>
      <c r="L237" s="26" t="s">
        <v>1002</v>
      </c>
      <c r="M237" s="18" t="s">
        <v>174</v>
      </c>
      <c r="N237" s="18"/>
      <c r="O237" s="18"/>
    </row>
    <row r="238" s="5" customFormat="1" ht="71.25" spans="1:15">
      <c r="A238" s="27">
        <v>211</v>
      </c>
      <c r="B238" s="27" t="s">
        <v>246</v>
      </c>
      <c r="C238" s="86" t="s">
        <v>1003</v>
      </c>
      <c r="D238" s="20" t="s">
        <v>1004</v>
      </c>
      <c r="E238" s="59" t="s">
        <v>1005</v>
      </c>
      <c r="F238" s="59" t="s">
        <v>1006</v>
      </c>
      <c r="G238" s="20"/>
      <c r="H238" s="59"/>
      <c r="I238" s="27" t="s">
        <v>27</v>
      </c>
      <c r="J238" s="27">
        <v>1178</v>
      </c>
      <c r="K238" s="27">
        <v>1048</v>
      </c>
      <c r="L238" s="26" t="s">
        <v>612</v>
      </c>
      <c r="M238" s="18" t="s">
        <v>174</v>
      </c>
      <c r="N238" s="18"/>
      <c r="O238" s="18"/>
    </row>
    <row r="239" s="5" customFormat="1" ht="57" spans="1:15">
      <c r="A239" s="27">
        <v>212</v>
      </c>
      <c r="B239" s="27" t="s">
        <v>246</v>
      </c>
      <c r="C239" s="86" t="s">
        <v>1007</v>
      </c>
      <c r="D239" s="20" t="s">
        <v>1008</v>
      </c>
      <c r="E239" s="59" t="s">
        <v>1009</v>
      </c>
      <c r="F239" s="81" t="s">
        <v>1010</v>
      </c>
      <c r="G239" s="20"/>
      <c r="H239" s="81"/>
      <c r="I239" s="27" t="s">
        <v>194</v>
      </c>
      <c r="J239" s="27">
        <v>554</v>
      </c>
      <c r="K239" s="27">
        <v>554</v>
      </c>
      <c r="L239" s="26" t="s">
        <v>1011</v>
      </c>
      <c r="M239" s="18" t="s">
        <v>29</v>
      </c>
      <c r="N239" s="18">
        <v>0.2</v>
      </c>
      <c r="O239" s="18"/>
    </row>
    <row r="240" s="5" customFormat="1" ht="57" spans="1:15">
      <c r="A240" s="27">
        <v>213</v>
      </c>
      <c r="B240" s="27" t="s">
        <v>246</v>
      </c>
      <c r="C240" s="86" t="s">
        <v>1012</v>
      </c>
      <c r="D240" s="20" t="s">
        <v>1013</v>
      </c>
      <c r="E240" s="59" t="s">
        <v>1014</v>
      </c>
      <c r="F240" s="59" t="s">
        <v>1015</v>
      </c>
      <c r="G240" s="20"/>
      <c r="H240" s="59"/>
      <c r="I240" s="27" t="s">
        <v>185</v>
      </c>
      <c r="J240" s="27">
        <v>1126</v>
      </c>
      <c r="K240" s="27">
        <v>1014</v>
      </c>
      <c r="L240" s="26" t="s">
        <v>612</v>
      </c>
      <c r="M240" s="18" t="s">
        <v>174</v>
      </c>
      <c r="N240" s="18"/>
      <c r="O240" s="18"/>
    </row>
    <row r="241" s="5" customFormat="1" ht="57" spans="1:15">
      <c r="A241" s="27">
        <v>214</v>
      </c>
      <c r="B241" s="27" t="s">
        <v>246</v>
      </c>
      <c r="C241" s="86" t="s">
        <v>1016</v>
      </c>
      <c r="D241" s="20" t="s">
        <v>1017</v>
      </c>
      <c r="E241" s="59" t="s">
        <v>1018</v>
      </c>
      <c r="F241" s="59" t="s">
        <v>1019</v>
      </c>
      <c r="G241" s="20"/>
      <c r="H241" s="59"/>
      <c r="I241" s="27" t="s">
        <v>185</v>
      </c>
      <c r="J241" s="27">
        <v>458</v>
      </c>
      <c r="K241" s="27">
        <v>458</v>
      </c>
      <c r="L241" s="26" t="s">
        <v>612</v>
      </c>
      <c r="M241" s="18" t="s">
        <v>29</v>
      </c>
      <c r="N241" s="18">
        <v>0.2</v>
      </c>
      <c r="O241" s="18"/>
    </row>
    <row r="242" s="5" customFormat="1" ht="57" spans="1:15">
      <c r="A242" s="27">
        <v>215</v>
      </c>
      <c r="B242" s="27" t="s">
        <v>246</v>
      </c>
      <c r="C242" s="86" t="s">
        <v>1020</v>
      </c>
      <c r="D242" s="20" t="s">
        <v>1021</v>
      </c>
      <c r="E242" s="59" t="s">
        <v>1022</v>
      </c>
      <c r="F242" s="59" t="s">
        <v>1023</v>
      </c>
      <c r="G242" s="20"/>
      <c r="H242" s="59"/>
      <c r="I242" s="27" t="s">
        <v>185</v>
      </c>
      <c r="J242" s="27">
        <v>726</v>
      </c>
      <c r="K242" s="27">
        <v>726</v>
      </c>
      <c r="L242" s="26" t="s">
        <v>612</v>
      </c>
      <c r="M242" s="18" t="s">
        <v>29</v>
      </c>
      <c r="N242" s="18">
        <v>0.2</v>
      </c>
      <c r="O242" s="18"/>
    </row>
    <row r="243" s="5" customFormat="1" ht="57" spans="1:15">
      <c r="A243" s="27">
        <v>216</v>
      </c>
      <c r="B243" s="27" t="s">
        <v>246</v>
      </c>
      <c r="C243" s="86" t="s">
        <v>1024</v>
      </c>
      <c r="D243" s="20" t="s">
        <v>1025</v>
      </c>
      <c r="E243" s="59" t="s">
        <v>1026</v>
      </c>
      <c r="F243" s="59" t="s">
        <v>1027</v>
      </c>
      <c r="G243" s="20"/>
      <c r="H243" s="59"/>
      <c r="I243" s="27" t="s">
        <v>185</v>
      </c>
      <c r="J243" s="27">
        <v>821</v>
      </c>
      <c r="K243" s="27">
        <v>738</v>
      </c>
      <c r="L243" s="26" t="s">
        <v>612</v>
      </c>
      <c r="M243" s="18" t="s">
        <v>174</v>
      </c>
      <c r="N243" s="18"/>
      <c r="O243" s="18"/>
    </row>
    <row r="244" s="5" customFormat="1" ht="57" spans="1:15">
      <c r="A244" s="27">
        <v>217</v>
      </c>
      <c r="B244" s="27" t="s">
        <v>246</v>
      </c>
      <c r="C244" s="86" t="s">
        <v>1028</v>
      </c>
      <c r="D244" s="20" t="s">
        <v>1029</v>
      </c>
      <c r="E244" s="59" t="s">
        <v>1030</v>
      </c>
      <c r="F244" s="59" t="s">
        <v>1031</v>
      </c>
      <c r="G244" s="20"/>
      <c r="H244" s="59"/>
      <c r="I244" s="27" t="s">
        <v>185</v>
      </c>
      <c r="J244" s="27">
        <v>821</v>
      </c>
      <c r="K244" s="27">
        <v>821</v>
      </c>
      <c r="L244" s="26" t="s">
        <v>1032</v>
      </c>
      <c r="M244" s="18" t="s">
        <v>174</v>
      </c>
      <c r="N244" s="18"/>
      <c r="O244" s="18"/>
    </row>
    <row r="245" s="5" customFormat="1" ht="57" spans="1:15">
      <c r="A245" s="27">
        <v>218</v>
      </c>
      <c r="B245" s="27" t="s">
        <v>246</v>
      </c>
      <c r="C245" s="86" t="s">
        <v>1033</v>
      </c>
      <c r="D245" s="20" t="s">
        <v>1034</v>
      </c>
      <c r="E245" s="59" t="s">
        <v>1035</v>
      </c>
      <c r="F245" s="59" t="s">
        <v>1036</v>
      </c>
      <c r="G245" s="20"/>
      <c r="H245" s="59"/>
      <c r="I245" s="27" t="s">
        <v>185</v>
      </c>
      <c r="J245" s="27">
        <v>169</v>
      </c>
      <c r="K245" s="27">
        <v>169</v>
      </c>
      <c r="L245" s="26" t="s">
        <v>612</v>
      </c>
      <c r="M245" s="18" t="s">
        <v>174</v>
      </c>
      <c r="N245" s="18"/>
      <c r="O245" s="18"/>
    </row>
    <row r="246" s="5" customFormat="1" ht="42.75" spans="1:15">
      <c r="A246" s="27">
        <v>219</v>
      </c>
      <c r="B246" s="27" t="s">
        <v>169</v>
      </c>
      <c r="C246" s="27" t="s">
        <v>1037</v>
      </c>
      <c r="D246" s="20" t="s">
        <v>1038</v>
      </c>
      <c r="E246" s="20" t="s">
        <v>1039</v>
      </c>
      <c r="F246" s="20" t="s">
        <v>539</v>
      </c>
      <c r="G246" s="46"/>
      <c r="H246" s="20"/>
      <c r="I246" s="27" t="s">
        <v>27</v>
      </c>
      <c r="J246" s="27">
        <v>20</v>
      </c>
      <c r="K246" s="27">
        <v>20</v>
      </c>
      <c r="L246" s="26"/>
      <c r="M246" s="18" t="s">
        <v>174</v>
      </c>
      <c r="N246" s="18"/>
      <c r="O246" s="18"/>
    </row>
    <row r="247" s="5" customFormat="1" ht="42.75" spans="1:15">
      <c r="A247" s="27">
        <v>220</v>
      </c>
      <c r="B247" s="27" t="s">
        <v>169</v>
      </c>
      <c r="C247" s="27" t="s">
        <v>1040</v>
      </c>
      <c r="D247" s="20" t="s">
        <v>1041</v>
      </c>
      <c r="E247" s="20" t="s">
        <v>1042</v>
      </c>
      <c r="F247" s="20" t="s">
        <v>539</v>
      </c>
      <c r="G247" s="87"/>
      <c r="H247" s="20"/>
      <c r="I247" s="27" t="s">
        <v>27</v>
      </c>
      <c r="J247" s="27">
        <v>97</v>
      </c>
      <c r="K247" s="27">
        <v>97</v>
      </c>
      <c r="L247" s="26"/>
      <c r="M247" s="18" t="s">
        <v>174</v>
      </c>
      <c r="N247" s="18"/>
      <c r="O247" s="18"/>
    </row>
    <row r="248" s="5" customFormat="1" ht="42.75" spans="1:15">
      <c r="A248" s="27">
        <v>221</v>
      </c>
      <c r="B248" s="27" t="s">
        <v>169</v>
      </c>
      <c r="C248" s="27" t="s">
        <v>1043</v>
      </c>
      <c r="D248" s="20" t="s">
        <v>1044</v>
      </c>
      <c r="E248" s="20" t="s">
        <v>1045</v>
      </c>
      <c r="F248" s="20" t="s">
        <v>539</v>
      </c>
      <c r="G248" s="87"/>
      <c r="H248" s="20"/>
      <c r="I248" s="27" t="s">
        <v>27</v>
      </c>
      <c r="J248" s="27">
        <v>191</v>
      </c>
      <c r="K248" s="27">
        <v>191</v>
      </c>
      <c r="L248" s="26" t="s">
        <v>1046</v>
      </c>
      <c r="M248" s="18" t="s">
        <v>29</v>
      </c>
      <c r="N248" s="18">
        <v>0.1</v>
      </c>
      <c r="O248" s="18"/>
    </row>
    <row r="249" s="5" customFormat="1" ht="42.75" spans="1:15">
      <c r="A249" s="27">
        <v>222</v>
      </c>
      <c r="B249" s="27" t="s">
        <v>169</v>
      </c>
      <c r="C249" s="27" t="s">
        <v>1047</v>
      </c>
      <c r="D249" s="20" t="s">
        <v>1048</v>
      </c>
      <c r="E249" s="20" t="s">
        <v>1049</v>
      </c>
      <c r="F249" s="20" t="s">
        <v>539</v>
      </c>
      <c r="G249" s="87"/>
      <c r="H249" s="20"/>
      <c r="I249" s="27" t="s">
        <v>27</v>
      </c>
      <c r="J249" s="27">
        <v>130</v>
      </c>
      <c r="K249" s="27">
        <v>130</v>
      </c>
      <c r="L249" s="26"/>
      <c r="M249" s="18" t="s">
        <v>174</v>
      </c>
      <c r="N249" s="18"/>
      <c r="O249" s="18"/>
    </row>
    <row r="250" s="5" customFormat="1" ht="42.75" spans="1:15">
      <c r="A250" s="27">
        <v>223</v>
      </c>
      <c r="B250" s="27" t="s">
        <v>169</v>
      </c>
      <c r="C250" s="27" t="s">
        <v>1050</v>
      </c>
      <c r="D250" s="20" t="s">
        <v>1051</v>
      </c>
      <c r="E250" s="20" t="s">
        <v>1052</v>
      </c>
      <c r="F250" s="20" t="s">
        <v>1053</v>
      </c>
      <c r="G250" s="87"/>
      <c r="H250" s="20" t="s">
        <v>1054</v>
      </c>
      <c r="I250" s="27" t="s">
        <v>27</v>
      </c>
      <c r="J250" s="27">
        <v>130</v>
      </c>
      <c r="K250" s="27">
        <v>130</v>
      </c>
      <c r="L250" s="26"/>
      <c r="M250" s="18" t="s">
        <v>174</v>
      </c>
      <c r="N250" s="18"/>
      <c r="O250" s="18"/>
    </row>
    <row r="251" s="5" customFormat="1" ht="57" spans="1:15">
      <c r="A251" s="27">
        <v>224</v>
      </c>
      <c r="B251" s="27" t="s">
        <v>169</v>
      </c>
      <c r="C251" s="27" t="s">
        <v>1055</v>
      </c>
      <c r="D251" s="20" t="s">
        <v>1056</v>
      </c>
      <c r="E251" s="20" t="s">
        <v>1057</v>
      </c>
      <c r="F251" s="20" t="s">
        <v>1058</v>
      </c>
      <c r="G251" s="20"/>
      <c r="H251" s="20"/>
      <c r="I251" s="27" t="s">
        <v>27</v>
      </c>
      <c r="J251" s="27">
        <v>66</v>
      </c>
      <c r="K251" s="27">
        <v>66</v>
      </c>
      <c r="L251" s="26"/>
      <c r="M251" s="18" t="s">
        <v>174</v>
      </c>
      <c r="N251" s="18"/>
      <c r="O251" s="18"/>
    </row>
    <row r="252" s="5" customFormat="1" ht="42.75" spans="1:15">
      <c r="A252" s="27">
        <v>225</v>
      </c>
      <c r="B252" s="27" t="s">
        <v>169</v>
      </c>
      <c r="C252" s="27" t="s">
        <v>1059</v>
      </c>
      <c r="D252" s="20" t="s">
        <v>1060</v>
      </c>
      <c r="E252" s="20" t="s">
        <v>1061</v>
      </c>
      <c r="F252" s="20" t="s">
        <v>1062</v>
      </c>
      <c r="G252" s="20"/>
      <c r="H252" s="20"/>
      <c r="I252" s="27" t="s">
        <v>27</v>
      </c>
      <c r="J252" s="27">
        <v>66</v>
      </c>
      <c r="K252" s="27">
        <v>66</v>
      </c>
      <c r="L252" s="26"/>
      <c r="M252" s="18" t="s">
        <v>174</v>
      </c>
      <c r="N252" s="18"/>
      <c r="O252" s="18"/>
    </row>
    <row r="253" s="5" customFormat="1" ht="57" spans="1:15">
      <c r="A253" s="27">
        <v>226</v>
      </c>
      <c r="B253" s="27" t="s">
        <v>169</v>
      </c>
      <c r="C253" s="27" t="s">
        <v>1063</v>
      </c>
      <c r="D253" s="20" t="s">
        <v>1064</v>
      </c>
      <c r="E253" s="20" t="s">
        <v>1065</v>
      </c>
      <c r="F253" s="20" t="s">
        <v>1066</v>
      </c>
      <c r="G253" s="20"/>
      <c r="H253" s="20"/>
      <c r="I253" s="27" t="s">
        <v>27</v>
      </c>
      <c r="J253" s="27">
        <v>66</v>
      </c>
      <c r="K253" s="27">
        <v>66</v>
      </c>
      <c r="L253" s="26"/>
      <c r="M253" s="18" t="s">
        <v>174</v>
      </c>
      <c r="N253" s="18"/>
      <c r="O253" s="18"/>
    </row>
    <row r="254" s="5" customFormat="1" ht="42.75" spans="1:15">
      <c r="A254" s="27">
        <v>227</v>
      </c>
      <c r="B254" s="27" t="s">
        <v>21</v>
      </c>
      <c r="C254" s="27" t="s">
        <v>1067</v>
      </c>
      <c r="D254" s="20" t="s">
        <v>1068</v>
      </c>
      <c r="E254" s="20" t="s">
        <v>1069</v>
      </c>
      <c r="F254" s="20" t="s">
        <v>606</v>
      </c>
      <c r="G254" s="81" t="s">
        <v>204</v>
      </c>
      <c r="H254" s="20"/>
      <c r="I254" s="27" t="s">
        <v>27</v>
      </c>
      <c r="J254" s="27">
        <v>39</v>
      </c>
      <c r="K254" s="27">
        <v>39</v>
      </c>
      <c r="L254" s="26"/>
      <c r="M254" s="18" t="s">
        <v>174</v>
      </c>
      <c r="N254" s="18"/>
      <c r="O254" s="18"/>
    </row>
    <row r="255" s="5" customFormat="1" ht="42.75" spans="1:15">
      <c r="A255" s="27">
        <v>228</v>
      </c>
      <c r="B255" s="27" t="s">
        <v>246</v>
      </c>
      <c r="C255" s="27" t="s">
        <v>1070</v>
      </c>
      <c r="D255" s="20" t="s">
        <v>1071</v>
      </c>
      <c r="E255" s="20" t="s">
        <v>1072</v>
      </c>
      <c r="F255" s="20" t="s">
        <v>1073</v>
      </c>
      <c r="G255" s="81"/>
      <c r="H255" s="27"/>
      <c r="I255" s="27" t="s">
        <v>27</v>
      </c>
      <c r="J255" s="27">
        <v>256</v>
      </c>
      <c r="K255" s="27">
        <v>243</v>
      </c>
      <c r="L255" s="26" t="s">
        <v>612</v>
      </c>
      <c r="M255" s="18" t="s">
        <v>174</v>
      </c>
      <c r="N255" s="18"/>
      <c r="O255" s="18"/>
    </row>
    <row r="256" s="5" customFormat="1" ht="42.75" spans="1:15">
      <c r="A256" s="27">
        <v>229</v>
      </c>
      <c r="B256" s="27" t="s">
        <v>21</v>
      </c>
      <c r="C256" s="27" t="s">
        <v>1074</v>
      </c>
      <c r="D256" s="20" t="s">
        <v>1075</v>
      </c>
      <c r="E256" s="20" t="s">
        <v>1076</v>
      </c>
      <c r="F256" s="25" t="s">
        <v>616</v>
      </c>
      <c r="G256" s="81" t="s">
        <v>204</v>
      </c>
      <c r="H256" s="20"/>
      <c r="I256" s="27" t="s">
        <v>27</v>
      </c>
      <c r="J256" s="27">
        <v>65</v>
      </c>
      <c r="K256" s="27">
        <v>65</v>
      </c>
      <c r="L256" s="26" t="s">
        <v>1077</v>
      </c>
      <c r="M256" s="18" t="s">
        <v>174</v>
      </c>
      <c r="N256" s="18"/>
      <c r="O256" s="18"/>
    </row>
    <row r="257" s="5" customFormat="1" ht="42.75" spans="1:15">
      <c r="A257" s="27">
        <v>230</v>
      </c>
      <c r="B257" s="27" t="s">
        <v>21</v>
      </c>
      <c r="C257" s="27" t="s">
        <v>1078</v>
      </c>
      <c r="D257" s="20" t="s">
        <v>1079</v>
      </c>
      <c r="E257" s="20" t="s">
        <v>1080</v>
      </c>
      <c r="F257" s="25" t="s">
        <v>616</v>
      </c>
      <c r="G257" s="81" t="s">
        <v>204</v>
      </c>
      <c r="H257" s="20"/>
      <c r="I257" s="90" t="s">
        <v>27</v>
      </c>
      <c r="J257" s="27">
        <v>50</v>
      </c>
      <c r="K257" s="27">
        <v>50</v>
      </c>
      <c r="L257" s="26" t="s">
        <v>1081</v>
      </c>
      <c r="M257" s="18" t="s">
        <v>29</v>
      </c>
      <c r="N257" s="18">
        <v>0.1</v>
      </c>
      <c r="O257" s="18" t="s">
        <v>622</v>
      </c>
    </row>
    <row r="258" s="5" customFormat="1" ht="57" spans="1:15">
      <c r="A258" s="27">
        <v>231</v>
      </c>
      <c r="B258" s="27" t="s">
        <v>21</v>
      </c>
      <c r="C258" s="27" t="s">
        <v>1082</v>
      </c>
      <c r="D258" s="20" t="s">
        <v>1083</v>
      </c>
      <c r="E258" s="20" t="s">
        <v>1084</v>
      </c>
      <c r="F258" s="91" t="s">
        <v>1085</v>
      </c>
      <c r="G258" s="81" t="s">
        <v>204</v>
      </c>
      <c r="H258" s="59"/>
      <c r="I258" s="27" t="s">
        <v>27</v>
      </c>
      <c r="J258" s="27">
        <v>80</v>
      </c>
      <c r="K258" s="27">
        <v>80</v>
      </c>
      <c r="L258" s="26"/>
      <c r="M258" s="18" t="s">
        <v>93</v>
      </c>
      <c r="N258" s="18"/>
      <c r="O258" s="18"/>
    </row>
    <row r="259" s="5" customFormat="1" ht="57" spans="1:15">
      <c r="A259" s="27">
        <v>232</v>
      </c>
      <c r="B259" s="27" t="s">
        <v>246</v>
      </c>
      <c r="C259" s="27" t="s">
        <v>1086</v>
      </c>
      <c r="D259" s="20" t="s">
        <v>1087</v>
      </c>
      <c r="E259" s="20" t="s">
        <v>1088</v>
      </c>
      <c r="F259" s="20" t="s">
        <v>1089</v>
      </c>
      <c r="G259" s="81"/>
      <c r="H259" s="20"/>
      <c r="I259" s="104" t="s">
        <v>27</v>
      </c>
      <c r="J259" s="27">
        <v>437</v>
      </c>
      <c r="K259" s="27">
        <v>437</v>
      </c>
      <c r="L259" s="26" t="s">
        <v>612</v>
      </c>
      <c r="M259" s="18" t="s">
        <v>174</v>
      </c>
      <c r="N259" s="18"/>
      <c r="O259" s="18"/>
    </row>
    <row r="260" s="5" customFormat="1" ht="57" spans="1:15">
      <c r="A260" s="27">
        <v>233</v>
      </c>
      <c r="B260" s="27" t="s">
        <v>246</v>
      </c>
      <c r="C260" s="27" t="s">
        <v>1090</v>
      </c>
      <c r="D260" s="20" t="s">
        <v>1091</v>
      </c>
      <c r="E260" s="20" t="s">
        <v>1092</v>
      </c>
      <c r="F260" s="20" t="s">
        <v>1089</v>
      </c>
      <c r="G260" s="81"/>
      <c r="H260" s="20"/>
      <c r="I260" s="104" t="s">
        <v>27</v>
      </c>
      <c r="J260" s="27">
        <v>2160</v>
      </c>
      <c r="K260" s="84">
        <v>1944</v>
      </c>
      <c r="L260" s="26" t="s">
        <v>612</v>
      </c>
      <c r="M260" s="18" t="s">
        <v>174</v>
      </c>
      <c r="N260" s="18"/>
      <c r="O260" s="18"/>
    </row>
    <row r="261" s="5" customFormat="1" ht="57" spans="1:15">
      <c r="A261" s="27">
        <v>234</v>
      </c>
      <c r="B261" s="27" t="s">
        <v>246</v>
      </c>
      <c r="C261" s="27" t="s">
        <v>1093</v>
      </c>
      <c r="D261" s="20" t="s">
        <v>1094</v>
      </c>
      <c r="E261" s="20" t="s">
        <v>1095</v>
      </c>
      <c r="F261" s="20" t="s">
        <v>1096</v>
      </c>
      <c r="G261" s="81"/>
      <c r="H261" s="92"/>
      <c r="I261" s="27" t="s">
        <v>27</v>
      </c>
      <c r="J261" s="27">
        <v>2304</v>
      </c>
      <c r="K261" s="27">
        <v>1958</v>
      </c>
      <c r="L261" s="26" t="s">
        <v>612</v>
      </c>
      <c r="M261" s="18" t="s">
        <v>174</v>
      </c>
      <c r="N261" s="18"/>
      <c r="O261" s="18"/>
    </row>
    <row r="262" s="5" customFormat="1" ht="57" spans="1:15">
      <c r="A262" s="27">
        <v>235</v>
      </c>
      <c r="B262" s="27" t="s">
        <v>246</v>
      </c>
      <c r="C262" s="27" t="s">
        <v>1097</v>
      </c>
      <c r="D262" s="20" t="s">
        <v>1098</v>
      </c>
      <c r="E262" s="20" t="s">
        <v>1099</v>
      </c>
      <c r="F262" s="20" t="s">
        <v>1096</v>
      </c>
      <c r="G262" s="81" t="s">
        <v>955</v>
      </c>
      <c r="H262" s="92"/>
      <c r="I262" s="27" t="s">
        <v>27</v>
      </c>
      <c r="J262" s="27">
        <v>3381</v>
      </c>
      <c r="K262" s="27">
        <v>2874</v>
      </c>
      <c r="L262" s="26" t="s">
        <v>612</v>
      </c>
      <c r="M262" s="18" t="s">
        <v>174</v>
      </c>
      <c r="N262" s="18"/>
      <c r="O262" s="18"/>
    </row>
    <row r="263" s="5" customFormat="1" ht="57" spans="1:15">
      <c r="A263" s="27">
        <v>236</v>
      </c>
      <c r="B263" s="27" t="s">
        <v>246</v>
      </c>
      <c r="C263" s="27" t="s">
        <v>1100</v>
      </c>
      <c r="D263" s="20" t="s">
        <v>1101</v>
      </c>
      <c r="E263" s="20" t="s">
        <v>1102</v>
      </c>
      <c r="F263" s="20" t="s">
        <v>1103</v>
      </c>
      <c r="G263" s="81"/>
      <c r="H263" s="20"/>
      <c r="I263" s="104" t="s">
        <v>27</v>
      </c>
      <c r="J263" s="27">
        <v>1160</v>
      </c>
      <c r="K263" s="27">
        <v>1044</v>
      </c>
      <c r="L263" s="26" t="s">
        <v>612</v>
      </c>
      <c r="M263" s="18" t="s">
        <v>174</v>
      </c>
      <c r="N263" s="18"/>
      <c r="O263" s="18"/>
    </row>
    <row r="264" s="5" customFormat="1" ht="57" spans="1:15">
      <c r="A264" s="27">
        <v>237</v>
      </c>
      <c r="B264" s="27" t="s">
        <v>246</v>
      </c>
      <c r="C264" s="27" t="s">
        <v>1104</v>
      </c>
      <c r="D264" s="20" t="s">
        <v>1105</v>
      </c>
      <c r="E264" s="20" t="s">
        <v>1106</v>
      </c>
      <c r="F264" s="20" t="s">
        <v>1107</v>
      </c>
      <c r="G264" s="81"/>
      <c r="H264" s="20"/>
      <c r="I264" s="104" t="s">
        <v>27</v>
      </c>
      <c r="J264" s="27">
        <v>2304</v>
      </c>
      <c r="K264" s="27">
        <v>1958</v>
      </c>
      <c r="L264" s="26" t="s">
        <v>612</v>
      </c>
      <c r="M264" s="18" t="s">
        <v>174</v>
      </c>
      <c r="N264" s="18"/>
      <c r="O264" s="18"/>
    </row>
    <row r="265" s="5" customFormat="1" ht="57" spans="1:15">
      <c r="A265" s="27">
        <v>238</v>
      </c>
      <c r="B265" s="27" t="s">
        <v>246</v>
      </c>
      <c r="C265" s="27" t="s">
        <v>1108</v>
      </c>
      <c r="D265" s="20" t="s">
        <v>1109</v>
      </c>
      <c r="E265" s="20" t="s">
        <v>1110</v>
      </c>
      <c r="F265" s="20" t="s">
        <v>1107</v>
      </c>
      <c r="G265" s="81"/>
      <c r="H265" s="20"/>
      <c r="I265" s="104" t="s">
        <v>27</v>
      </c>
      <c r="J265" s="27">
        <v>2880</v>
      </c>
      <c r="K265" s="27">
        <v>2448</v>
      </c>
      <c r="L265" s="26" t="s">
        <v>612</v>
      </c>
      <c r="M265" s="18" t="s">
        <v>174</v>
      </c>
      <c r="N265" s="18"/>
      <c r="O265" s="18"/>
    </row>
    <row r="266" s="5" customFormat="1" ht="57" spans="1:15">
      <c r="A266" s="27">
        <v>239</v>
      </c>
      <c r="B266" s="27" t="s">
        <v>246</v>
      </c>
      <c r="C266" s="27" t="s">
        <v>1111</v>
      </c>
      <c r="D266" s="20" t="s">
        <v>1112</v>
      </c>
      <c r="E266" s="20" t="s">
        <v>1113</v>
      </c>
      <c r="F266" s="20" t="s">
        <v>1114</v>
      </c>
      <c r="G266" s="81"/>
      <c r="H266" s="93"/>
      <c r="I266" s="104" t="s">
        <v>27</v>
      </c>
      <c r="J266" s="27">
        <v>2304</v>
      </c>
      <c r="K266" s="27">
        <v>1985</v>
      </c>
      <c r="L266" s="26" t="s">
        <v>612</v>
      </c>
      <c r="M266" s="18" t="s">
        <v>174</v>
      </c>
      <c r="N266" s="18"/>
      <c r="O266" s="18"/>
    </row>
    <row r="267" s="5" customFormat="1" ht="57" spans="1:15">
      <c r="A267" s="27">
        <v>240</v>
      </c>
      <c r="B267" s="27" t="s">
        <v>246</v>
      </c>
      <c r="C267" s="27" t="s">
        <v>1115</v>
      </c>
      <c r="D267" s="20" t="s">
        <v>1116</v>
      </c>
      <c r="E267" s="20" t="s">
        <v>1117</v>
      </c>
      <c r="F267" s="20" t="s">
        <v>1118</v>
      </c>
      <c r="G267" s="81"/>
      <c r="H267" s="20"/>
      <c r="I267" s="104" t="s">
        <v>27</v>
      </c>
      <c r="J267" s="27">
        <v>945</v>
      </c>
      <c r="K267" s="27">
        <v>851</v>
      </c>
      <c r="L267" s="26" t="s">
        <v>612</v>
      </c>
      <c r="M267" s="18" t="s">
        <v>29</v>
      </c>
      <c r="N267" s="18">
        <v>0.1</v>
      </c>
      <c r="O267" s="18"/>
    </row>
    <row r="268" s="5" customFormat="1" ht="57" spans="1:15">
      <c r="A268" s="27">
        <v>241</v>
      </c>
      <c r="B268" s="27" t="s">
        <v>246</v>
      </c>
      <c r="C268" s="27" t="s">
        <v>1119</v>
      </c>
      <c r="D268" s="20" t="s">
        <v>1120</v>
      </c>
      <c r="E268" s="20" t="s">
        <v>1121</v>
      </c>
      <c r="F268" s="20" t="s">
        <v>1122</v>
      </c>
      <c r="G268" s="81"/>
      <c r="H268" s="20"/>
      <c r="I268" s="104" t="s">
        <v>27</v>
      </c>
      <c r="J268" s="27">
        <v>1365</v>
      </c>
      <c r="K268" s="27">
        <v>1229</v>
      </c>
      <c r="L268" s="26" t="s">
        <v>612</v>
      </c>
      <c r="M268" s="18" t="s">
        <v>29</v>
      </c>
      <c r="N268" s="18">
        <v>0.1</v>
      </c>
      <c r="O268" s="18"/>
    </row>
    <row r="269" s="5" customFormat="1" ht="57" spans="1:15">
      <c r="A269" s="27">
        <v>242</v>
      </c>
      <c r="B269" s="27" t="s">
        <v>246</v>
      </c>
      <c r="C269" s="27" t="s">
        <v>1123</v>
      </c>
      <c r="D269" s="20" t="s">
        <v>1124</v>
      </c>
      <c r="E269" s="20" t="s">
        <v>1125</v>
      </c>
      <c r="F269" s="20" t="s">
        <v>1126</v>
      </c>
      <c r="G269" s="81"/>
      <c r="H269" s="94"/>
      <c r="I269" s="27" t="s">
        <v>27</v>
      </c>
      <c r="J269" s="27">
        <v>727</v>
      </c>
      <c r="K269" s="27">
        <v>654</v>
      </c>
      <c r="L269" s="26" t="s">
        <v>612</v>
      </c>
      <c r="M269" s="18" t="s">
        <v>93</v>
      </c>
      <c r="N269" s="18"/>
      <c r="O269" s="18"/>
    </row>
    <row r="270" s="5" customFormat="1" ht="57" spans="1:15">
      <c r="A270" s="27">
        <v>243</v>
      </c>
      <c r="B270" s="27" t="s">
        <v>246</v>
      </c>
      <c r="C270" s="27" t="s">
        <v>1127</v>
      </c>
      <c r="D270" s="20" t="s">
        <v>1128</v>
      </c>
      <c r="E270" s="20" t="s">
        <v>1129</v>
      </c>
      <c r="F270" s="20" t="s">
        <v>1107</v>
      </c>
      <c r="G270" s="81"/>
      <c r="H270" s="20"/>
      <c r="I270" s="79" t="s">
        <v>185</v>
      </c>
      <c r="J270" s="27">
        <v>702</v>
      </c>
      <c r="K270" s="27">
        <v>667</v>
      </c>
      <c r="L270" s="26" t="s">
        <v>612</v>
      </c>
      <c r="M270" s="18" t="s">
        <v>174</v>
      </c>
      <c r="N270" s="18"/>
      <c r="O270" s="18"/>
    </row>
    <row r="271" s="5" customFormat="1" ht="57" spans="1:15">
      <c r="A271" s="27">
        <v>244</v>
      </c>
      <c r="B271" s="27" t="s">
        <v>246</v>
      </c>
      <c r="C271" s="27" t="s">
        <v>1130</v>
      </c>
      <c r="D271" s="20" t="s">
        <v>1131</v>
      </c>
      <c r="E271" s="20" t="s">
        <v>1132</v>
      </c>
      <c r="F271" s="20" t="s">
        <v>1118</v>
      </c>
      <c r="G271" s="81"/>
      <c r="H271" s="20"/>
      <c r="I271" s="104" t="s">
        <v>27</v>
      </c>
      <c r="J271" s="27">
        <v>665</v>
      </c>
      <c r="K271" s="27">
        <v>600</v>
      </c>
      <c r="L271" s="26" t="s">
        <v>612</v>
      </c>
      <c r="M271" s="18" t="s">
        <v>174</v>
      </c>
      <c r="N271" s="18"/>
      <c r="O271" s="18"/>
    </row>
    <row r="272" s="5" customFormat="1" ht="57" spans="1:15">
      <c r="A272" s="27">
        <v>245</v>
      </c>
      <c r="B272" s="27" t="s">
        <v>246</v>
      </c>
      <c r="C272" s="27" t="s">
        <v>1133</v>
      </c>
      <c r="D272" s="20" t="s">
        <v>1134</v>
      </c>
      <c r="E272" s="20" t="s">
        <v>1135</v>
      </c>
      <c r="F272" s="20" t="s">
        <v>815</v>
      </c>
      <c r="G272" s="81"/>
      <c r="H272" s="20"/>
      <c r="I272" s="104" t="s">
        <v>27</v>
      </c>
      <c r="J272" s="27">
        <v>600</v>
      </c>
      <c r="K272" s="27">
        <v>570</v>
      </c>
      <c r="L272" s="26" t="s">
        <v>612</v>
      </c>
      <c r="M272" s="18" t="s">
        <v>174</v>
      </c>
      <c r="N272" s="18"/>
      <c r="O272" s="18"/>
    </row>
    <row r="273" s="5" customFormat="1" ht="57" spans="1:15">
      <c r="A273" s="27">
        <v>246</v>
      </c>
      <c r="B273" s="27" t="s">
        <v>246</v>
      </c>
      <c r="C273" s="27" t="s">
        <v>1136</v>
      </c>
      <c r="D273" s="20" t="s">
        <v>1137</v>
      </c>
      <c r="E273" s="20" t="s">
        <v>1138</v>
      </c>
      <c r="F273" s="20" t="s">
        <v>1139</v>
      </c>
      <c r="G273" s="81"/>
      <c r="H273" s="20"/>
      <c r="I273" s="104" t="s">
        <v>27</v>
      </c>
      <c r="J273" s="27">
        <v>1160</v>
      </c>
      <c r="K273" s="27">
        <v>986</v>
      </c>
      <c r="L273" s="26" t="s">
        <v>612</v>
      </c>
      <c r="M273" s="18" t="s">
        <v>174</v>
      </c>
      <c r="N273" s="18"/>
      <c r="O273" s="18"/>
    </row>
    <row r="274" s="5" customFormat="1" ht="57" spans="1:15">
      <c r="A274" s="27">
        <v>247</v>
      </c>
      <c r="B274" s="27" t="s">
        <v>246</v>
      </c>
      <c r="C274" s="27" t="s">
        <v>1140</v>
      </c>
      <c r="D274" s="20" t="s">
        <v>1141</v>
      </c>
      <c r="E274" s="20" t="s">
        <v>1142</v>
      </c>
      <c r="F274" s="20" t="s">
        <v>1143</v>
      </c>
      <c r="G274" s="81"/>
      <c r="H274" s="20"/>
      <c r="I274" s="27" t="s">
        <v>27</v>
      </c>
      <c r="J274" s="27">
        <v>1527</v>
      </c>
      <c r="K274" s="27">
        <v>1374</v>
      </c>
      <c r="L274" s="26" t="s">
        <v>612</v>
      </c>
      <c r="M274" s="18" t="s">
        <v>174</v>
      </c>
      <c r="N274" s="18"/>
      <c r="O274" s="18"/>
    </row>
    <row r="275" s="5" customFormat="1" ht="57" spans="1:15">
      <c r="A275" s="27">
        <v>248</v>
      </c>
      <c r="B275" s="27" t="s">
        <v>246</v>
      </c>
      <c r="C275" s="27" t="s">
        <v>1144</v>
      </c>
      <c r="D275" s="20" t="s">
        <v>1145</v>
      </c>
      <c r="E275" s="20" t="s">
        <v>1146</v>
      </c>
      <c r="F275" s="20" t="s">
        <v>1103</v>
      </c>
      <c r="G275" s="81"/>
      <c r="H275" s="20"/>
      <c r="I275" s="104" t="s">
        <v>27</v>
      </c>
      <c r="J275" s="27">
        <v>2880</v>
      </c>
      <c r="K275" s="27">
        <v>2448</v>
      </c>
      <c r="L275" s="26" t="s">
        <v>612</v>
      </c>
      <c r="M275" s="18" t="s">
        <v>174</v>
      </c>
      <c r="N275" s="18"/>
      <c r="O275" s="18"/>
    </row>
    <row r="276" s="5" customFormat="1" ht="57" spans="1:15">
      <c r="A276" s="27">
        <v>249</v>
      </c>
      <c r="B276" s="27" t="s">
        <v>246</v>
      </c>
      <c r="C276" s="27" t="s">
        <v>1147</v>
      </c>
      <c r="D276" s="20" t="s">
        <v>1148</v>
      </c>
      <c r="E276" s="20" t="s">
        <v>1149</v>
      </c>
      <c r="F276" s="20" t="s">
        <v>1150</v>
      </c>
      <c r="G276" s="81"/>
      <c r="H276" s="20"/>
      <c r="I276" s="104" t="s">
        <v>27</v>
      </c>
      <c r="J276" s="27">
        <v>2622</v>
      </c>
      <c r="K276" s="27">
        <v>2229</v>
      </c>
      <c r="L276" s="26" t="s">
        <v>612</v>
      </c>
      <c r="M276" s="18" t="s">
        <v>174</v>
      </c>
      <c r="N276" s="18"/>
      <c r="O276" s="18"/>
    </row>
    <row r="277" s="5" customFormat="1" ht="57" spans="1:15">
      <c r="A277" s="27">
        <v>250</v>
      </c>
      <c r="B277" s="27" t="s">
        <v>246</v>
      </c>
      <c r="C277" s="27" t="s">
        <v>1151</v>
      </c>
      <c r="D277" s="20" t="s">
        <v>1152</v>
      </c>
      <c r="E277" s="20" t="s">
        <v>1153</v>
      </c>
      <c r="F277" s="20" t="s">
        <v>1154</v>
      </c>
      <c r="G277" s="81"/>
      <c r="H277" s="20"/>
      <c r="I277" s="104" t="s">
        <v>27</v>
      </c>
      <c r="J277" s="27">
        <v>2880</v>
      </c>
      <c r="K277" s="27">
        <v>2448</v>
      </c>
      <c r="L277" s="26" t="s">
        <v>612</v>
      </c>
      <c r="M277" s="18" t="s">
        <v>174</v>
      </c>
      <c r="N277" s="18"/>
      <c r="O277" s="18"/>
    </row>
    <row r="278" s="5" customFormat="1" ht="57" spans="1:15">
      <c r="A278" s="27">
        <v>251</v>
      </c>
      <c r="B278" s="27" t="s">
        <v>246</v>
      </c>
      <c r="C278" s="27" t="s">
        <v>1155</v>
      </c>
      <c r="D278" s="20" t="s">
        <v>1156</v>
      </c>
      <c r="E278" s="20" t="s">
        <v>1157</v>
      </c>
      <c r="F278" s="20" t="s">
        <v>1154</v>
      </c>
      <c r="G278" s="81"/>
      <c r="H278" s="36"/>
      <c r="I278" s="104" t="s">
        <v>27</v>
      </c>
      <c r="J278" s="27">
        <v>3263</v>
      </c>
      <c r="K278" s="27">
        <v>2774</v>
      </c>
      <c r="L278" s="26" t="s">
        <v>1158</v>
      </c>
      <c r="M278" s="18" t="s">
        <v>174</v>
      </c>
      <c r="N278" s="18"/>
      <c r="O278" s="18"/>
    </row>
    <row r="279" s="5" customFormat="1" ht="71.25" spans="1:15">
      <c r="A279" s="27">
        <v>252</v>
      </c>
      <c r="B279" s="27" t="s">
        <v>246</v>
      </c>
      <c r="C279" s="27" t="s">
        <v>1159</v>
      </c>
      <c r="D279" s="20" t="s">
        <v>1160</v>
      </c>
      <c r="E279" s="20" t="s">
        <v>1161</v>
      </c>
      <c r="F279" s="20" t="s">
        <v>489</v>
      </c>
      <c r="G279" s="81"/>
      <c r="H279" s="20"/>
      <c r="I279" s="27" t="s">
        <v>27</v>
      </c>
      <c r="J279" s="27">
        <v>1872</v>
      </c>
      <c r="K279" s="27">
        <v>1591</v>
      </c>
      <c r="L279" s="20" t="s">
        <v>1162</v>
      </c>
      <c r="M279" s="18" t="s">
        <v>174</v>
      </c>
      <c r="N279" s="18"/>
      <c r="O279" s="18"/>
    </row>
    <row r="280" s="5" customFormat="1" ht="57" spans="1:15">
      <c r="A280" s="27">
        <v>253</v>
      </c>
      <c r="B280" s="27" t="s">
        <v>246</v>
      </c>
      <c r="C280" s="27" t="s">
        <v>1163</v>
      </c>
      <c r="D280" s="20" t="s">
        <v>1164</v>
      </c>
      <c r="E280" s="20" t="s">
        <v>1165</v>
      </c>
      <c r="F280" s="20" t="s">
        <v>1166</v>
      </c>
      <c r="G280" s="81"/>
      <c r="H280" s="20"/>
      <c r="I280" s="104" t="s">
        <v>27</v>
      </c>
      <c r="J280" s="27">
        <v>2080</v>
      </c>
      <c r="K280" s="27">
        <v>1768</v>
      </c>
      <c r="L280" s="26" t="s">
        <v>612</v>
      </c>
      <c r="M280" s="18" t="s">
        <v>174</v>
      </c>
      <c r="N280" s="18"/>
      <c r="O280" s="18"/>
    </row>
    <row r="281" s="5" customFormat="1" ht="57" spans="1:15">
      <c r="A281" s="27">
        <v>254</v>
      </c>
      <c r="B281" s="27" t="s">
        <v>246</v>
      </c>
      <c r="C281" s="27" t="s">
        <v>1167</v>
      </c>
      <c r="D281" s="20" t="s">
        <v>1168</v>
      </c>
      <c r="E281" s="20" t="s">
        <v>1169</v>
      </c>
      <c r="F281" s="20" t="s">
        <v>1170</v>
      </c>
      <c r="G281" s="81"/>
      <c r="H281" s="59"/>
      <c r="I281" s="27" t="s">
        <v>27</v>
      </c>
      <c r="J281" s="27">
        <v>1760</v>
      </c>
      <c r="K281" s="27">
        <v>1496</v>
      </c>
      <c r="L281" s="26" t="s">
        <v>612</v>
      </c>
      <c r="M281" s="18" t="s">
        <v>174</v>
      </c>
      <c r="N281" s="18"/>
      <c r="O281" s="18"/>
    </row>
    <row r="282" s="5" customFormat="1" ht="57" spans="1:15">
      <c r="A282" s="27">
        <v>255</v>
      </c>
      <c r="B282" s="27" t="s">
        <v>246</v>
      </c>
      <c r="C282" s="27" t="s">
        <v>1171</v>
      </c>
      <c r="D282" s="20" t="s">
        <v>1172</v>
      </c>
      <c r="E282" s="20" t="s">
        <v>1173</v>
      </c>
      <c r="F282" s="20" t="s">
        <v>1174</v>
      </c>
      <c r="G282" s="81"/>
      <c r="H282" s="59"/>
      <c r="I282" s="54" t="s">
        <v>27</v>
      </c>
      <c r="J282" s="27">
        <v>880</v>
      </c>
      <c r="K282" s="27">
        <v>748</v>
      </c>
      <c r="L282" s="26" t="s">
        <v>612</v>
      </c>
      <c r="M282" s="18" t="s">
        <v>174</v>
      </c>
      <c r="N282" s="18"/>
      <c r="O282" s="18"/>
    </row>
    <row r="283" s="5" customFormat="1" ht="57" spans="1:15">
      <c r="A283" s="27">
        <v>256</v>
      </c>
      <c r="B283" s="27" t="s">
        <v>246</v>
      </c>
      <c r="C283" s="27" t="s">
        <v>1175</v>
      </c>
      <c r="D283" s="20" t="s">
        <v>1176</v>
      </c>
      <c r="E283" s="20" t="s">
        <v>1177</v>
      </c>
      <c r="F283" s="20" t="s">
        <v>1178</v>
      </c>
      <c r="G283" s="81"/>
      <c r="H283" s="20"/>
      <c r="I283" s="104" t="s">
        <v>27</v>
      </c>
      <c r="J283" s="27">
        <v>1000</v>
      </c>
      <c r="K283" s="27">
        <v>950</v>
      </c>
      <c r="L283" s="26" t="s">
        <v>612</v>
      </c>
      <c r="M283" s="18" t="s">
        <v>29</v>
      </c>
      <c r="N283" s="18">
        <v>0.2</v>
      </c>
      <c r="O283" s="18"/>
    </row>
    <row r="284" s="5" customFormat="1" ht="57" spans="1:15">
      <c r="A284" s="27">
        <v>257</v>
      </c>
      <c r="B284" s="27" t="s">
        <v>246</v>
      </c>
      <c r="C284" s="27" t="s">
        <v>1179</v>
      </c>
      <c r="D284" s="20" t="s">
        <v>1180</v>
      </c>
      <c r="E284" s="20" t="s">
        <v>1181</v>
      </c>
      <c r="F284" s="20" t="s">
        <v>451</v>
      </c>
      <c r="G284" s="81"/>
      <c r="H284" s="20"/>
      <c r="I284" s="104" t="s">
        <v>27</v>
      </c>
      <c r="J284" s="27">
        <v>2595</v>
      </c>
      <c r="K284" s="27">
        <v>2206</v>
      </c>
      <c r="L284" s="26" t="s">
        <v>612</v>
      </c>
      <c r="M284" s="18" t="s">
        <v>174</v>
      </c>
      <c r="N284" s="18"/>
      <c r="O284" s="18"/>
    </row>
    <row r="285" s="5" customFormat="1" ht="57" spans="1:15">
      <c r="A285" s="27">
        <v>258</v>
      </c>
      <c r="B285" s="27" t="s">
        <v>246</v>
      </c>
      <c r="C285" s="27" t="s">
        <v>1182</v>
      </c>
      <c r="D285" s="20" t="s">
        <v>1183</v>
      </c>
      <c r="E285" s="20" t="s">
        <v>1184</v>
      </c>
      <c r="F285" s="20" t="s">
        <v>1185</v>
      </c>
      <c r="G285" s="81"/>
      <c r="H285" s="20"/>
      <c r="I285" s="104" t="s">
        <v>27</v>
      </c>
      <c r="J285" s="27">
        <v>1310</v>
      </c>
      <c r="K285" s="27">
        <v>1114</v>
      </c>
      <c r="L285" s="26" t="s">
        <v>612</v>
      </c>
      <c r="M285" s="18" t="s">
        <v>174</v>
      </c>
      <c r="N285" s="18"/>
      <c r="O285" s="18"/>
    </row>
    <row r="286" s="5" customFormat="1" ht="57" spans="1:15">
      <c r="A286" s="27">
        <v>259</v>
      </c>
      <c r="B286" s="27" t="s">
        <v>246</v>
      </c>
      <c r="C286" s="27" t="s">
        <v>1186</v>
      </c>
      <c r="D286" s="20" t="s">
        <v>1187</v>
      </c>
      <c r="E286" s="20" t="s">
        <v>1188</v>
      </c>
      <c r="F286" s="20" t="s">
        <v>1189</v>
      </c>
      <c r="G286" s="20" t="s">
        <v>1190</v>
      </c>
      <c r="H286" s="20"/>
      <c r="I286" s="104" t="s">
        <v>27</v>
      </c>
      <c r="J286" s="27">
        <v>498</v>
      </c>
      <c r="K286" s="27">
        <v>498</v>
      </c>
      <c r="L286" s="26" t="s">
        <v>1191</v>
      </c>
      <c r="M286" s="18" t="s">
        <v>174</v>
      </c>
      <c r="N286" s="18"/>
      <c r="O286" s="18"/>
    </row>
    <row r="287" s="5" customFormat="1" ht="57" spans="1:15">
      <c r="A287" s="27">
        <v>260</v>
      </c>
      <c r="B287" s="27" t="s">
        <v>246</v>
      </c>
      <c r="C287" s="27" t="s">
        <v>1192</v>
      </c>
      <c r="D287" s="20" t="s">
        <v>1193</v>
      </c>
      <c r="E287" s="20" t="s">
        <v>1194</v>
      </c>
      <c r="F287" s="20" t="s">
        <v>1195</v>
      </c>
      <c r="G287" s="81"/>
      <c r="H287" s="46"/>
      <c r="I287" s="104" t="s">
        <v>27</v>
      </c>
      <c r="J287" s="27">
        <v>320</v>
      </c>
      <c r="K287" s="27">
        <v>304</v>
      </c>
      <c r="L287" s="26" t="s">
        <v>612</v>
      </c>
      <c r="M287" s="18" t="s">
        <v>174</v>
      </c>
      <c r="N287" s="18"/>
      <c r="O287" s="18"/>
    </row>
    <row r="288" s="5" customFormat="1" ht="57" spans="1:15">
      <c r="A288" s="27">
        <v>261</v>
      </c>
      <c r="B288" s="27" t="s">
        <v>246</v>
      </c>
      <c r="C288" s="27" t="s">
        <v>1196</v>
      </c>
      <c r="D288" s="20" t="s">
        <v>1197</v>
      </c>
      <c r="E288" s="20" t="s">
        <v>1198</v>
      </c>
      <c r="F288" s="20" t="s">
        <v>1199</v>
      </c>
      <c r="G288" s="81"/>
      <c r="H288" s="20"/>
      <c r="I288" s="104" t="s">
        <v>27</v>
      </c>
      <c r="J288" s="27">
        <v>580</v>
      </c>
      <c r="K288" s="27">
        <v>551</v>
      </c>
      <c r="L288" s="26" t="s">
        <v>612</v>
      </c>
      <c r="M288" s="18" t="s">
        <v>174</v>
      </c>
      <c r="N288" s="18"/>
      <c r="O288" s="18"/>
    </row>
    <row r="289" s="5" customFormat="1" ht="57" spans="1:15">
      <c r="A289" s="27">
        <v>262</v>
      </c>
      <c r="B289" s="27" t="s">
        <v>246</v>
      </c>
      <c r="C289" s="27" t="s">
        <v>1200</v>
      </c>
      <c r="D289" s="20" t="s">
        <v>1201</v>
      </c>
      <c r="E289" s="20" t="s">
        <v>1202</v>
      </c>
      <c r="F289" s="20" t="s">
        <v>1203</v>
      </c>
      <c r="G289" s="81"/>
      <c r="H289" s="20"/>
      <c r="I289" s="104" t="s">
        <v>27</v>
      </c>
      <c r="J289" s="27">
        <v>1419</v>
      </c>
      <c r="K289" s="27">
        <v>1206</v>
      </c>
      <c r="L289" s="26" t="s">
        <v>612</v>
      </c>
      <c r="M289" s="18" t="s">
        <v>93</v>
      </c>
      <c r="N289" s="18"/>
      <c r="O289" s="18"/>
    </row>
    <row r="290" s="5" customFormat="1" ht="57" spans="1:15">
      <c r="A290" s="27">
        <v>263</v>
      </c>
      <c r="B290" s="27" t="s">
        <v>246</v>
      </c>
      <c r="C290" s="27" t="s">
        <v>1204</v>
      </c>
      <c r="D290" s="20" t="s">
        <v>1205</v>
      </c>
      <c r="E290" s="20" t="s">
        <v>1206</v>
      </c>
      <c r="F290" s="20" t="s">
        <v>1207</v>
      </c>
      <c r="G290" s="81"/>
      <c r="H290" s="20"/>
      <c r="I290" s="104" t="s">
        <v>27</v>
      </c>
      <c r="J290" s="27">
        <v>710</v>
      </c>
      <c r="K290" s="84">
        <v>603</v>
      </c>
      <c r="L290" s="26" t="s">
        <v>1208</v>
      </c>
      <c r="M290" s="18" t="s">
        <v>93</v>
      </c>
      <c r="N290" s="18"/>
      <c r="O290" s="18"/>
    </row>
    <row r="291" s="6" customFormat="1" ht="270" customHeight="1" spans="1:15">
      <c r="A291" s="20"/>
      <c r="B291" s="20"/>
      <c r="C291" s="20"/>
      <c r="D291" s="20" t="s">
        <v>1209</v>
      </c>
      <c r="E291" s="20" t="s">
        <v>1210</v>
      </c>
      <c r="F291" s="20"/>
      <c r="G291" s="20"/>
      <c r="H291" s="20"/>
      <c r="I291" s="20"/>
      <c r="J291" s="20"/>
      <c r="K291" s="20"/>
      <c r="L291" s="20"/>
      <c r="M291" s="20"/>
      <c r="N291" s="20"/>
      <c r="O291" s="20"/>
    </row>
    <row r="292" s="5" customFormat="1" ht="42.75" spans="1:15">
      <c r="A292" s="18">
        <v>264</v>
      </c>
      <c r="B292" s="18" t="s">
        <v>169</v>
      </c>
      <c r="C292" s="105" t="s">
        <v>1211</v>
      </c>
      <c r="D292" s="36" t="s">
        <v>1212</v>
      </c>
      <c r="E292" s="26" t="s">
        <v>1213</v>
      </c>
      <c r="F292" s="26" t="s">
        <v>1214</v>
      </c>
      <c r="G292" s="26"/>
      <c r="H292" s="26"/>
      <c r="I292" s="19" t="s">
        <v>553</v>
      </c>
      <c r="J292" s="80">
        <f>VLOOKUP(D292,[1]工作底稿!B:I,8,FALSE)</f>
        <v>6.6</v>
      </c>
      <c r="K292" s="102">
        <f>VLOOKUP(D292,[2]Sheet1!$B:$I,8,0)</f>
        <v>6.6</v>
      </c>
      <c r="L292" s="103" t="s">
        <v>1215</v>
      </c>
      <c r="M292" s="18" t="s">
        <v>174</v>
      </c>
      <c r="N292" s="18"/>
      <c r="O292" s="18"/>
    </row>
    <row r="293" s="5" customFormat="1" ht="42.75" spans="1:15">
      <c r="A293" s="18">
        <v>265</v>
      </c>
      <c r="B293" s="18" t="s">
        <v>169</v>
      </c>
      <c r="C293" s="18" t="s">
        <v>1216</v>
      </c>
      <c r="D293" s="36" t="s">
        <v>1217</v>
      </c>
      <c r="E293" s="26" t="s">
        <v>1218</v>
      </c>
      <c r="F293" s="26" t="s">
        <v>1219</v>
      </c>
      <c r="G293" s="26"/>
      <c r="H293" s="95"/>
      <c r="I293" s="19" t="s">
        <v>553</v>
      </c>
      <c r="J293" s="80">
        <f>VLOOKUP(D293,[1]工作底稿!B:I,8,FALSE)</f>
        <v>8.5</v>
      </c>
      <c r="K293" s="102">
        <f>VLOOKUP(D293,[2]Sheet1!$B:$I,8,0)</f>
        <v>8.5</v>
      </c>
      <c r="L293" s="103" t="s">
        <v>1220</v>
      </c>
      <c r="M293" s="18" t="s">
        <v>93</v>
      </c>
      <c r="N293" s="18"/>
      <c r="O293" s="18"/>
    </row>
    <row r="294" s="5" customFormat="1" ht="42.75" spans="1:15">
      <c r="A294" s="18">
        <v>266</v>
      </c>
      <c r="B294" s="18" t="s">
        <v>169</v>
      </c>
      <c r="C294" s="18" t="s">
        <v>1221</v>
      </c>
      <c r="D294" s="96" t="s">
        <v>1222</v>
      </c>
      <c r="E294" s="26" t="s">
        <v>1223</v>
      </c>
      <c r="F294" s="26" t="s">
        <v>1224</v>
      </c>
      <c r="G294" s="26"/>
      <c r="H294" s="95"/>
      <c r="I294" s="19" t="s">
        <v>27</v>
      </c>
      <c r="J294" s="80">
        <f>VLOOKUP(D294,[1]工作底稿!B:I,8,FALSE)</f>
        <v>30</v>
      </c>
      <c r="K294" s="102">
        <f>VLOOKUP(D294,[2]Sheet1!$B:$I,8,0)</f>
        <v>30</v>
      </c>
      <c r="L294" s="103"/>
      <c r="M294" s="18" t="s">
        <v>174</v>
      </c>
      <c r="N294" s="18"/>
      <c r="O294" s="18"/>
    </row>
    <row r="295" s="5" customFormat="1" ht="42.75" spans="1:15">
      <c r="A295" s="18">
        <v>267</v>
      </c>
      <c r="B295" s="18" t="s">
        <v>169</v>
      </c>
      <c r="C295" s="18" t="s">
        <v>1225</v>
      </c>
      <c r="D295" s="36" t="s">
        <v>1226</v>
      </c>
      <c r="E295" s="26" t="s">
        <v>1227</v>
      </c>
      <c r="F295" s="26" t="s">
        <v>1228</v>
      </c>
      <c r="G295" s="26"/>
      <c r="H295" s="26"/>
      <c r="I295" s="19" t="s">
        <v>553</v>
      </c>
      <c r="J295" s="80">
        <f>VLOOKUP(D295,[1]工作底稿!B:I,8,FALSE)</f>
        <v>17</v>
      </c>
      <c r="K295" s="102">
        <f>VLOOKUP(D295,[2]Sheet1!$B:$I,8,0)</f>
        <v>17</v>
      </c>
      <c r="L295" s="103" t="s">
        <v>1229</v>
      </c>
      <c r="M295" s="18" t="s">
        <v>174</v>
      </c>
      <c r="N295" s="18"/>
      <c r="O295" s="18"/>
    </row>
    <row r="296" s="5" customFormat="1" ht="57" spans="1:15">
      <c r="A296" s="18">
        <v>268</v>
      </c>
      <c r="B296" s="18" t="s">
        <v>169</v>
      </c>
      <c r="C296" s="18" t="s">
        <v>1230</v>
      </c>
      <c r="D296" s="97" t="s">
        <v>1231</v>
      </c>
      <c r="E296" s="36" t="s">
        <v>1232</v>
      </c>
      <c r="F296" s="36" t="s">
        <v>1233</v>
      </c>
      <c r="G296" s="98"/>
      <c r="H296" s="76" t="s">
        <v>1234</v>
      </c>
      <c r="I296" s="19" t="s">
        <v>27</v>
      </c>
      <c r="J296" s="80">
        <f>VLOOKUP(D296,[1]工作底稿!B:I,8,FALSE)</f>
        <v>42</v>
      </c>
      <c r="K296" s="102">
        <f>VLOOKUP(D296,[2]Sheet1!$B:$I,8,0)</f>
        <v>42</v>
      </c>
      <c r="L296" s="103"/>
      <c r="M296" s="18" t="s">
        <v>29</v>
      </c>
      <c r="N296" s="18">
        <v>0.1</v>
      </c>
      <c r="O296" s="18"/>
    </row>
    <row r="297" s="5" customFormat="1" ht="42.75" spans="1:15">
      <c r="A297" s="18">
        <v>269</v>
      </c>
      <c r="B297" s="18" t="s">
        <v>169</v>
      </c>
      <c r="C297" s="18" t="s">
        <v>1235</v>
      </c>
      <c r="D297" s="97" t="s">
        <v>1236</v>
      </c>
      <c r="E297" s="36" t="s">
        <v>1237</v>
      </c>
      <c r="F297" s="36" t="s">
        <v>1238</v>
      </c>
      <c r="G297" s="98"/>
      <c r="H297" s="97"/>
      <c r="I297" s="19" t="s">
        <v>27</v>
      </c>
      <c r="J297" s="80">
        <f>VLOOKUP(D297,[1]工作底稿!B:I,8,FALSE)</f>
        <v>13</v>
      </c>
      <c r="K297" s="102">
        <f>VLOOKUP(D297,[2]Sheet1!$B:$I,8,0)</f>
        <v>13</v>
      </c>
      <c r="L297" s="103"/>
      <c r="M297" s="18" t="s">
        <v>174</v>
      </c>
      <c r="N297" s="18"/>
      <c r="O297" s="18"/>
    </row>
    <row r="298" s="5" customFormat="1" ht="57" spans="1:15">
      <c r="A298" s="18">
        <v>270</v>
      </c>
      <c r="B298" s="18" t="s">
        <v>169</v>
      </c>
      <c r="C298" s="18" t="s">
        <v>1239</v>
      </c>
      <c r="D298" s="36" t="s">
        <v>1240</v>
      </c>
      <c r="E298" s="36" t="s">
        <v>1241</v>
      </c>
      <c r="F298" s="36" t="s">
        <v>1242</v>
      </c>
      <c r="G298" s="98"/>
      <c r="H298" s="98"/>
      <c r="I298" s="18" t="s">
        <v>27</v>
      </c>
      <c r="J298" s="80">
        <v>20</v>
      </c>
      <c r="K298" s="102">
        <f>VLOOKUP(D298,[2]Sheet1!$B:$I,8,0)</f>
        <v>20</v>
      </c>
      <c r="L298" s="103"/>
      <c r="M298" s="18" t="s">
        <v>174</v>
      </c>
      <c r="N298" s="18"/>
      <c r="O298" s="18"/>
    </row>
    <row r="299" s="5" customFormat="1" ht="42.75" spans="1:15">
      <c r="A299" s="18">
        <v>271</v>
      </c>
      <c r="B299" s="18" t="s">
        <v>21</v>
      </c>
      <c r="C299" s="18" t="s">
        <v>1243</v>
      </c>
      <c r="D299" s="36" t="s">
        <v>1244</v>
      </c>
      <c r="E299" s="36" t="s">
        <v>1245</v>
      </c>
      <c r="F299" s="36" t="s">
        <v>1246</v>
      </c>
      <c r="G299" s="26"/>
      <c r="H299" s="19"/>
      <c r="I299" s="19" t="s">
        <v>1247</v>
      </c>
      <c r="J299" s="80">
        <f>VLOOKUP(D299,[1]工作底稿!B:I,8,FALSE)</f>
        <v>19</v>
      </c>
      <c r="K299" s="102">
        <f>VLOOKUP(D299,[2]Sheet1!$B:$I,8,0)</f>
        <v>19</v>
      </c>
      <c r="L299" s="103" t="s">
        <v>1248</v>
      </c>
      <c r="M299" s="18" t="s">
        <v>29</v>
      </c>
      <c r="N299" s="18">
        <v>0.1</v>
      </c>
      <c r="O299" s="18"/>
    </row>
    <row r="300" s="5" customFormat="1" ht="42.75" spans="1:15">
      <c r="A300" s="18">
        <v>272</v>
      </c>
      <c r="B300" s="18" t="s">
        <v>21</v>
      </c>
      <c r="C300" s="18" t="s">
        <v>1249</v>
      </c>
      <c r="D300" s="36" t="s">
        <v>1250</v>
      </c>
      <c r="E300" s="36" t="s">
        <v>1251</v>
      </c>
      <c r="F300" s="36" t="s">
        <v>1252</v>
      </c>
      <c r="G300" s="26"/>
      <c r="H300" s="19"/>
      <c r="I300" s="19" t="s">
        <v>1247</v>
      </c>
      <c r="J300" s="80">
        <f>VLOOKUP(D300,[1]工作底稿!B:I,8,FALSE)</f>
        <v>53</v>
      </c>
      <c r="K300" s="102">
        <f>VLOOKUP(D300,[2]Sheet1!$B:$I,8,0)</f>
        <v>53</v>
      </c>
      <c r="L300" s="103" t="s">
        <v>1248</v>
      </c>
      <c r="M300" s="18" t="s">
        <v>29</v>
      </c>
      <c r="N300" s="18">
        <v>0.1</v>
      </c>
      <c r="O300" s="18"/>
    </row>
    <row r="301" s="5" customFormat="1" ht="42.75" spans="1:15">
      <c r="A301" s="18">
        <v>273</v>
      </c>
      <c r="B301" s="18" t="s">
        <v>21</v>
      </c>
      <c r="C301" s="18" t="s">
        <v>1253</v>
      </c>
      <c r="D301" s="36" t="s">
        <v>1254</v>
      </c>
      <c r="E301" s="36" t="s">
        <v>1255</v>
      </c>
      <c r="F301" s="36" t="s">
        <v>1256</v>
      </c>
      <c r="G301" s="26"/>
      <c r="H301" s="26"/>
      <c r="I301" s="19" t="s">
        <v>27</v>
      </c>
      <c r="J301" s="80">
        <f>VLOOKUP(D301,[1]工作底稿!B:I,8,FALSE)</f>
        <v>80</v>
      </c>
      <c r="K301" s="102">
        <f>VLOOKUP(D301,[2]Sheet1!$B:$I,8,0)</f>
        <v>80</v>
      </c>
      <c r="L301" s="103"/>
      <c r="M301" s="18" t="s">
        <v>93</v>
      </c>
      <c r="N301" s="18"/>
      <c r="O301" s="18"/>
    </row>
    <row r="302" s="5" customFormat="1" ht="42.75" spans="1:15">
      <c r="A302" s="18">
        <v>274</v>
      </c>
      <c r="B302" s="18" t="s">
        <v>21</v>
      </c>
      <c r="C302" s="18" t="s">
        <v>1257</v>
      </c>
      <c r="D302" s="36" t="s">
        <v>1258</v>
      </c>
      <c r="E302" s="36" t="s">
        <v>1259</v>
      </c>
      <c r="F302" s="36" t="s">
        <v>1260</v>
      </c>
      <c r="G302" s="36"/>
      <c r="H302" s="98"/>
      <c r="I302" s="18" t="s">
        <v>1261</v>
      </c>
      <c r="J302" s="80">
        <f>VLOOKUP(D302,[1]工作底稿!B:I,8,FALSE)</f>
        <v>76</v>
      </c>
      <c r="K302" s="102">
        <f>VLOOKUP(D302,[2]Sheet1!$B:$I,8,0)</f>
        <v>76</v>
      </c>
      <c r="L302" s="103" t="s">
        <v>1262</v>
      </c>
      <c r="M302" s="18" t="s">
        <v>29</v>
      </c>
      <c r="N302" s="18">
        <v>0.1</v>
      </c>
      <c r="O302" s="18"/>
    </row>
    <row r="303" s="5" customFormat="1" ht="42.75" spans="1:15">
      <c r="A303" s="18">
        <v>275</v>
      </c>
      <c r="B303" s="18" t="s">
        <v>21</v>
      </c>
      <c r="C303" s="18" t="s">
        <v>1263</v>
      </c>
      <c r="D303" s="36" t="s">
        <v>1264</v>
      </c>
      <c r="E303" s="36" t="s">
        <v>1265</v>
      </c>
      <c r="F303" s="36" t="s">
        <v>1266</v>
      </c>
      <c r="G303" s="98"/>
      <c r="H303" s="98"/>
      <c r="I303" s="18" t="s">
        <v>27</v>
      </c>
      <c r="J303" s="80">
        <f>VLOOKUP(D303,[1]工作底稿!B:I,8,FALSE)</f>
        <v>32</v>
      </c>
      <c r="K303" s="102">
        <f>VLOOKUP(D303,[2]Sheet1!$B:$I,8,0)</f>
        <v>32</v>
      </c>
      <c r="L303" s="103" t="s">
        <v>1267</v>
      </c>
      <c r="M303" s="18" t="s">
        <v>93</v>
      </c>
      <c r="N303" s="18"/>
      <c r="O303" s="18"/>
    </row>
    <row r="304" s="5" customFormat="1" ht="57" spans="1:15">
      <c r="A304" s="18">
        <v>276</v>
      </c>
      <c r="B304" s="18" t="s">
        <v>21</v>
      </c>
      <c r="C304" s="18" t="s">
        <v>1268</v>
      </c>
      <c r="D304" s="36" t="s">
        <v>1269</v>
      </c>
      <c r="E304" s="36" t="s">
        <v>1270</v>
      </c>
      <c r="F304" s="36" t="s">
        <v>1271</v>
      </c>
      <c r="G304" s="97"/>
      <c r="H304" s="97"/>
      <c r="I304" s="19" t="s">
        <v>1272</v>
      </c>
      <c r="J304" s="80">
        <f>VLOOKUP(D304,[1]工作底稿!B:I,8,FALSE)</f>
        <v>20</v>
      </c>
      <c r="K304" s="102">
        <f>VLOOKUP(D304,[2]Sheet1!$B:$I,8,0)</f>
        <v>20</v>
      </c>
      <c r="L304" s="103"/>
      <c r="M304" s="18" t="s">
        <v>93</v>
      </c>
      <c r="N304" s="18"/>
      <c r="O304" s="18"/>
    </row>
    <row r="305" s="5" customFormat="1" ht="42.75" spans="1:15">
      <c r="A305" s="18">
        <v>277</v>
      </c>
      <c r="B305" s="18" t="s">
        <v>21</v>
      </c>
      <c r="C305" s="18" t="s">
        <v>1273</v>
      </c>
      <c r="D305" s="36" t="s">
        <v>1274</v>
      </c>
      <c r="E305" s="36" t="s">
        <v>1275</v>
      </c>
      <c r="F305" s="36" t="s">
        <v>1276</v>
      </c>
      <c r="G305" s="97"/>
      <c r="H305" s="97"/>
      <c r="I305" s="18" t="s">
        <v>27</v>
      </c>
      <c r="J305" s="80">
        <f>VLOOKUP(D305,[1]工作底稿!B:I,8,FALSE)</f>
        <v>30</v>
      </c>
      <c r="K305" s="102">
        <f>VLOOKUP(D305,[2]Sheet1!$B:$I,8,0)</f>
        <v>30</v>
      </c>
      <c r="L305" s="103"/>
      <c r="M305" s="18" t="s">
        <v>29</v>
      </c>
      <c r="N305" s="18">
        <v>0.2</v>
      </c>
      <c r="O305" s="18"/>
    </row>
    <row r="306" s="5" customFormat="1" ht="57" spans="1:15">
      <c r="A306" s="18">
        <v>278</v>
      </c>
      <c r="B306" s="18" t="s">
        <v>246</v>
      </c>
      <c r="C306" s="105" t="s">
        <v>1277</v>
      </c>
      <c r="D306" s="36" t="s">
        <v>1278</v>
      </c>
      <c r="E306" s="36" t="s">
        <v>1279</v>
      </c>
      <c r="F306" s="36" t="s">
        <v>1280</v>
      </c>
      <c r="G306" s="97"/>
      <c r="H306" s="98"/>
      <c r="I306" s="19" t="s">
        <v>1247</v>
      </c>
      <c r="J306" s="80">
        <f>VLOOKUP(D306,[1]工作底稿!B:I,8,FALSE)</f>
        <v>149</v>
      </c>
      <c r="K306" s="102">
        <f>VLOOKUP(D306,[2]Sheet1!$B:$I,8,0)</f>
        <v>149</v>
      </c>
      <c r="L306" s="103" t="s">
        <v>1281</v>
      </c>
      <c r="M306" s="18" t="s">
        <v>174</v>
      </c>
      <c r="N306" s="18"/>
      <c r="O306" s="18"/>
    </row>
    <row r="307" s="5" customFormat="1" ht="28.5" spans="1:15">
      <c r="A307" s="18">
        <v>279</v>
      </c>
      <c r="B307" s="18" t="s">
        <v>21</v>
      </c>
      <c r="C307" s="18" t="s">
        <v>1282</v>
      </c>
      <c r="D307" s="36" t="s">
        <v>1283</v>
      </c>
      <c r="E307" s="36" t="s">
        <v>1284</v>
      </c>
      <c r="F307" s="36" t="s">
        <v>1285</v>
      </c>
      <c r="G307" s="26" t="s">
        <v>1286</v>
      </c>
      <c r="H307" s="95"/>
      <c r="I307" s="19" t="s">
        <v>1287</v>
      </c>
      <c r="J307" s="80">
        <f>VLOOKUP(D307,[1]工作底稿!B:I,8,FALSE)</f>
        <v>17</v>
      </c>
      <c r="K307" s="102">
        <f>VLOOKUP(D307,[2]Sheet1!$B:$I,8,0)</f>
        <v>17</v>
      </c>
      <c r="L307" s="103"/>
      <c r="M307" s="18" t="s">
        <v>174</v>
      </c>
      <c r="N307" s="18"/>
      <c r="O307" s="18"/>
    </row>
    <row r="308" s="5" customFormat="1" ht="28.5" spans="1:15">
      <c r="A308" s="18">
        <v>280</v>
      </c>
      <c r="B308" s="18" t="s">
        <v>246</v>
      </c>
      <c r="C308" s="18" t="s">
        <v>1288</v>
      </c>
      <c r="D308" s="97" t="s">
        <v>1289</v>
      </c>
      <c r="E308" s="26" t="s">
        <v>1290</v>
      </c>
      <c r="F308" s="26" t="s">
        <v>1291</v>
      </c>
      <c r="G308" s="36"/>
      <c r="H308" s="99"/>
      <c r="I308" s="19" t="s">
        <v>1287</v>
      </c>
      <c r="J308" s="80">
        <f>VLOOKUP(D308,[1]工作底稿!B:I,8,FALSE)</f>
        <v>832</v>
      </c>
      <c r="K308" s="102">
        <f>VLOOKUP(D308,[2]Sheet1!$B:$I,8,0)</f>
        <v>790</v>
      </c>
      <c r="L308" s="36" t="s">
        <v>1292</v>
      </c>
      <c r="M308" s="18" t="s">
        <v>93</v>
      </c>
      <c r="N308" s="18"/>
      <c r="O308" s="18"/>
    </row>
    <row r="309" s="5" customFormat="1" ht="71.25" spans="1:15">
      <c r="A309" s="18">
        <v>281</v>
      </c>
      <c r="B309" s="18" t="s">
        <v>246</v>
      </c>
      <c r="C309" s="18" t="s">
        <v>1293</v>
      </c>
      <c r="D309" s="36" t="s">
        <v>1294</v>
      </c>
      <c r="E309" s="26" t="s">
        <v>1295</v>
      </c>
      <c r="F309" s="26" t="s">
        <v>1296</v>
      </c>
      <c r="G309" s="26" t="s">
        <v>1297</v>
      </c>
      <c r="H309" s="95"/>
      <c r="I309" s="19" t="s">
        <v>1298</v>
      </c>
      <c r="J309" s="80">
        <v>260</v>
      </c>
      <c r="K309" s="102">
        <f>VLOOKUP(D309,[2]Sheet1!$B:$I,8,0)</f>
        <v>260</v>
      </c>
      <c r="L309" s="103" t="s">
        <v>1299</v>
      </c>
      <c r="M309" s="18" t="s">
        <v>174</v>
      </c>
      <c r="N309" s="18"/>
      <c r="O309" s="18"/>
    </row>
    <row r="310" s="5" customFormat="1" ht="71.25" spans="1:15">
      <c r="A310" s="18">
        <v>282</v>
      </c>
      <c r="B310" s="18" t="s">
        <v>246</v>
      </c>
      <c r="C310" s="18" t="s">
        <v>1300</v>
      </c>
      <c r="D310" s="36" t="s">
        <v>1301</v>
      </c>
      <c r="E310" s="26" t="s">
        <v>1302</v>
      </c>
      <c r="F310" s="26" t="s">
        <v>1296</v>
      </c>
      <c r="G310" s="26" t="s">
        <v>1303</v>
      </c>
      <c r="H310" s="95"/>
      <c r="I310" s="19" t="s">
        <v>1298</v>
      </c>
      <c r="J310" s="80">
        <f>VLOOKUP(D310,[1]工作底稿!B:I,8,FALSE)</f>
        <v>420</v>
      </c>
      <c r="K310" s="102">
        <f>VLOOKUP(D310,[2]Sheet1!$B:$I,8,0)</f>
        <v>357</v>
      </c>
      <c r="L310" s="103" t="s">
        <v>1304</v>
      </c>
      <c r="M310" s="18" t="s">
        <v>174</v>
      </c>
      <c r="N310" s="18"/>
      <c r="O310" s="18"/>
    </row>
    <row r="311" s="5" customFormat="1" ht="85.5" spans="1:15">
      <c r="A311" s="18">
        <v>283</v>
      </c>
      <c r="B311" s="18" t="s">
        <v>246</v>
      </c>
      <c r="C311" s="18" t="s">
        <v>1305</v>
      </c>
      <c r="D311" s="36" t="s">
        <v>1306</v>
      </c>
      <c r="E311" s="26" t="s">
        <v>1307</v>
      </c>
      <c r="F311" s="26" t="s">
        <v>1308</v>
      </c>
      <c r="G311" s="26" t="s">
        <v>1309</v>
      </c>
      <c r="H311" s="26"/>
      <c r="I311" s="19" t="s">
        <v>1298</v>
      </c>
      <c r="J311" s="80">
        <f>VLOOKUP(D311,[1]工作底稿!B:I,8,FALSE)</f>
        <v>770</v>
      </c>
      <c r="K311" s="102">
        <f>VLOOKUP(D311,[2]Sheet1!$B:$I,8,0)</f>
        <v>693</v>
      </c>
      <c r="L311" s="103" t="s">
        <v>1310</v>
      </c>
      <c r="M311" s="18" t="s">
        <v>93</v>
      </c>
      <c r="N311" s="18"/>
      <c r="O311" s="18"/>
    </row>
    <row r="312" s="5" customFormat="1" ht="85.5" spans="1:15">
      <c r="A312" s="18">
        <v>284</v>
      </c>
      <c r="B312" s="18" t="s">
        <v>246</v>
      </c>
      <c r="C312" s="18" t="s">
        <v>1311</v>
      </c>
      <c r="D312" s="36" t="s">
        <v>1312</v>
      </c>
      <c r="E312" s="26" t="s">
        <v>1313</v>
      </c>
      <c r="F312" s="26" t="s">
        <v>1296</v>
      </c>
      <c r="G312" s="26" t="s">
        <v>1309</v>
      </c>
      <c r="H312" s="26" t="s">
        <v>1314</v>
      </c>
      <c r="I312" s="19" t="s">
        <v>1298</v>
      </c>
      <c r="J312" s="80">
        <f>VLOOKUP(D312,[1]工作底稿!B:I,8,FALSE)</f>
        <v>800</v>
      </c>
      <c r="K312" s="102">
        <f>VLOOKUP(D312,[2]Sheet1!$B:$I,8,0)</f>
        <v>760</v>
      </c>
      <c r="L312" s="103" t="s">
        <v>1315</v>
      </c>
      <c r="M312" s="18" t="s">
        <v>174</v>
      </c>
      <c r="N312" s="18"/>
      <c r="O312" s="18"/>
    </row>
    <row r="313" s="5" customFormat="1" ht="128.25" spans="1:15">
      <c r="A313" s="18">
        <v>285</v>
      </c>
      <c r="B313" s="18" t="s">
        <v>246</v>
      </c>
      <c r="C313" s="18" t="s">
        <v>1316</v>
      </c>
      <c r="D313" s="36" t="s">
        <v>1317</v>
      </c>
      <c r="E313" s="26" t="s">
        <v>1318</v>
      </c>
      <c r="F313" s="26" t="s">
        <v>1296</v>
      </c>
      <c r="G313" s="26" t="s">
        <v>1309</v>
      </c>
      <c r="H313" s="26" t="s">
        <v>1314</v>
      </c>
      <c r="I313" s="19" t="s">
        <v>1298</v>
      </c>
      <c r="J313" s="80">
        <f>VLOOKUP(D313,[1]工作底稿!B:I,8,FALSE)</f>
        <v>1200</v>
      </c>
      <c r="K313" s="102">
        <f>VLOOKUP(D313,[2]Sheet1!$B:$I,8,0)</f>
        <v>1080</v>
      </c>
      <c r="L313" s="103" t="s">
        <v>1319</v>
      </c>
      <c r="M313" s="18" t="s">
        <v>174</v>
      </c>
      <c r="N313" s="18"/>
      <c r="O313" s="18"/>
    </row>
    <row r="314" s="5" customFormat="1" ht="85.5" spans="1:15">
      <c r="A314" s="18">
        <v>286</v>
      </c>
      <c r="B314" s="18" t="s">
        <v>246</v>
      </c>
      <c r="C314" s="18" t="s">
        <v>1320</v>
      </c>
      <c r="D314" s="36" t="s">
        <v>1321</v>
      </c>
      <c r="E314" s="26" t="s">
        <v>1322</v>
      </c>
      <c r="F314" s="26" t="s">
        <v>1296</v>
      </c>
      <c r="G314" s="26" t="s">
        <v>1309</v>
      </c>
      <c r="H314" s="26"/>
      <c r="I314" s="19" t="s">
        <v>1298</v>
      </c>
      <c r="J314" s="80">
        <f>VLOOKUP(D314,[1]工作底稿!B:I,8,FALSE)</f>
        <v>720</v>
      </c>
      <c r="K314" s="102">
        <f>VLOOKUP(D314,[2]Sheet1!$B:$I,8,0)</f>
        <v>684</v>
      </c>
      <c r="L314" s="103" t="s">
        <v>1323</v>
      </c>
      <c r="M314" s="18" t="s">
        <v>174</v>
      </c>
      <c r="N314" s="18"/>
      <c r="O314" s="18"/>
    </row>
    <row r="315" s="5" customFormat="1" ht="128.25" spans="1:15">
      <c r="A315" s="18">
        <v>287</v>
      </c>
      <c r="B315" s="18" t="s">
        <v>246</v>
      </c>
      <c r="C315" s="18" t="s">
        <v>1324</v>
      </c>
      <c r="D315" s="36" t="s">
        <v>1325</v>
      </c>
      <c r="E315" s="26" t="s">
        <v>1326</v>
      </c>
      <c r="F315" s="26" t="s">
        <v>1296</v>
      </c>
      <c r="G315" s="26" t="s">
        <v>1309</v>
      </c>
      <c r="H315" s="26"/>
      <c r="I315" s="19" t="s">
        <v>1298</v>
      </c>
      <c r="J315" s="80">
        <f>VLOOKUP(D315,[1]工作底稿!B:I,8,FALSE)</f>
        <v>1080</v>
      </c>
      <c r="K315" s="102">
        <f>VLOOKUP(D315,[2]Sheet1!$B:$I,8,0)</f>
        <v>972</v>
      </c>
      <c r="L315" s="103" t="s">
        <v>1327</v>
      </c>
      <c r="M315" s="18" t="s">
        <v>174</v>
      </c>
      <c r="N315" s="18"/>
      <c r="O315" s="18"/>
    </row>
    <row r="316" s="5" customFormat="1" ht="85.5" spans="1:15">
      <c r="A316" s="18">
        <v>288</v>
      </c>
      <c r="B316" s="18" t="s">
        <v>246</v>
      </c>
      <c r="C316" s="18" t="s">
        <v>1328</v>
      </c>
      <c r="D316" s="36" t="s">
        <v>1329</v>
      </c>
      <c r="E316" s="36" t="s">
        <v>1330</v>
      </c>
      <c r="F316" s="36" t="s">
        <v>1296</v>
      </c>
      <c r="G316" s="36" t="s">
        <v>1309</v>
      </c>
      <c r="H316" s="36"/>
      <c r="I316" s="19" t="s">
        <v>1298</v>
      </c>
      <c r="J316" s="80">
        <f>VLOOKUP(D316,[1]工作底稿!B:I,8,FALSE)</f>
        <v>880</v>
      </c>
      <c r="K316" s="102">
        <f>VLOOKUP(D316,[2]Sheet1!$B:$I,8,0)</f>
        <v>836</v>
      </c>
      <c r="L316" s="103" t="s">
        <v>1331</v>
      </c>
      <c r="M316" s="18" t="s">
        <v>174</v>
      </c>
      <c r="N316" s="18"/>
      <c r="O316" s="18"/>
    </row>
    <row r="317" s="5" customFormat="1" ht="128.25" spans="1:15">
      <c r="A317" s="18">
        <v>289</v>
      </c>
      <c r="B317" s="18" t="s">
        <v>246</v>
      </c>
      <c r="C317" s="18" t="s">
        <v>1332</v>
      </c>
      <c r="D317" s="100" t="s">
        <v>1333</v>
      </c>
      <c r="E317" s="36" t="s">
        <v>1334</v>
      </c>
      <c r="F317" s="36" t="s">
        <v>1335</v>
      </c>
      <c r="G317" s="36" t="s">
        <v>1309</v>
      </c>
      <c r="H317" s="19"/>
      <c r="I317" s="19" t="s">
        <v>1298</v>
      </c>
      <c r="J317" s="80">
        <f>VLOOKUP(D317,[1]工作底稿!B:I,8,FALSE)</f>
        <v>1320</v>
      </c>
      <c r="K317" s="102">
        <f>VLOOKUP(D317,[2]Sheet1!$B:$I,8,0)</f>
        <v>1188</v>
      </c>
      <c r="L317" s="103" t="s">
        <v>1336</v>
      </c>
      <c r="M317" s="18" t="s">
        <v>174</v>
      </c>
      <c r="N317" s="18"/>
      <c r="O317" s="18"/>
    </row>
    <row r="318" s="5" customFormat="1" ht="57" spans="1:15">
      <c r="A318" s="18">
        <v>290</v>
      </c>
      <c r="B318" s="18" t="s">
        <v>246</v>
      </c>
      <c r="C318" s="18" t="s">
        <v>1337</v>
      </c>
      <c r="D318" s="36" t="s">
        <v>1338</v>
      </c>
      <c r="E318" s="26" t="s">
        <v>1339</v>
      </c>
      <c r="F318" s="36" t="s">
        <v>1296</v>
      </c>
      <c r="G318" s="26" t="s">
        <v>1340</v>
      </c>
      <c r="H318" s="95"/>
      <c r="I318" s="19" t="s">
        <v>1341</v>
      </c>
      <c r="J318" s="80">
        <f>VLOOKUP(D318,[1]工作底稿!B:I,8,FALSE)</f>
        <v>210</v>
      </c>
      <c r="K318" s="102">
        <f>VLOOKUP(D318,[2]Sheet1!$B:$I,8,0)</f>
        <v>189</v>
      </c>
      <c r="L318" s="103" t="s">
        <v>1342</v>
      </c>
      <c r="M318" s="18" t="s">
        <v>93</v>
      </c>
      <c r="N318" s="18"/>
      <c r="O318" s="18"/>
    </row>
    <row r="319" s="5" customFormat="1" ht="42.75" spans="1:15">
      <c r="A319" s="18">
        <v>291</v>
      </c>
      <c r="B319" s="18" t="s">
        <v>246</v>
      </c>
      <c r="C319" s="18" t="s">
        <v>1343</v>
      </c>
      <c r="D319" s="97" t="s">
        <v>1344</v>
      </c>
      <c r="E319" s="26" t="s">
        <v>1345</v>
      </c>
      <c r="F319" s="26" t="s">
        <v>1346</v>
      </c>
      <c r="G319" s="36" t="s">
        <v>1347</v>
      </c>
      <c r="H319" s="101"/>
      <c r="I319" s="19" t="s">
        <v>1298</v>
      </c>
      <c r="J319" s="80">
        <f>VLOOKUP(D319,[1]工作底稿!B:I,8,FALSE)</f>
        <v>989</v>
      </c>
      <c r="K319" s="102">
        <f>VLOOKUP(D319,[2]Sheet1!$B:$I,8,0)</f>
        <v>890</v>
      </c>
      <c r="L319" s="103" t="s">
        <v>612</v>
      </c>
      <c r="M319" s="18" t="s">
        <v>174</v>
      </c>
      <c r="N319" s="18"/>
      <c r="O319" s="18"/>
    </row>
    <row r="320" s="5" customFormat="1" ht="42.75" spans="1:15">
      <c r="A320" s="18">
        <v>292</v>
      </c>
      <c r="B320" s="18" t="s">
        <v>246</v>
      </c>
      <c r="C320" s="18" t="s">
        <v>1348</v>
      </c>
      <c r="D320" s="97" t="s">
        <v>1349</v>
      </c>
      <c r="E320" s="26" t="s">
        <v>1350</v>
      </c>
      <c r="F320" s="36" t="s">
        <v>1351</v>
      </c>
      <c r="G320" s="101"/>
      <c r="H320" s="101"/>
      <c r="I320" s="19" t="s">
        <v>1298</v>
      </c>
      <c r="J320" s="80">
        <f>VLOOKUP(D320,[1]工作底稿!B:I,8,FALSE)</f>
        <v>791</v>
      </c>
      <c r="K320" s="102">
        <f>VLOOKUP(D320,[2]Sheet1!$B:$I,8,0)</f>
        <v>672</v>
      </c>
      <c r="L320" s="103" t="s">
        <v>612</v>
      </c>
      <c r="M320" s="18" t="s">
        <v>29</v>
      </c>
      <c r="N320" s="18">
        <v>0.1</v>
      </c>
      <c r="O320" s="18"/>
    </row>
    <row r="321" s="5" customFormat="1" ht="42.75" spans="1:15">
      <c r="A321" s="18">
        <v>293</v>
      </c>
      <c r="B321" s="18" t="s">
        <v>246</v>
      </c>
      <c r="C321" s="18" t="s">
        <v>1352</v>
      </c>
      <c r="D321" s="97" t="s">
        <v>1353</v>
      </c>
      <c r="E321" s="26" t="s">
        <v>1354</v>
      </c>
      <c r="F321" s="36" t="s">
        <v>1355</v>
      </c>
      <c r="G321" s="101"/>
      <c r="H321" s="101"/>
      <c r="I321" s="19" t="s">
        <v>1298</v>
      </c>
      <c r="J321" s="80">
        <f>VLOOKUP(D321,[1]工作底稿!B:I,8,FALSE)</f>
        <v>1187</v>
      </c>
      <c r="K321" s="102">
        <f>VLOOKUP(D321,[2]Sheet1!$B:$I,8,0)</f>
        <v>1187</v>
      </c>
      <c r="L321" s="103" t="s">
        <v>1356</v>
      </c>
      <c r="M321" s="18" t="s">
        <v>174</v>
      </c>
      <c r="N321" s="18"/>
      <c r="O321" s="18"/>
    </row>
    <row r="322" s="5" customFormat="1" ht="57" spans="1:15">
      <c r="A322" s="18">
        <v>294</v>
      </c>
      <c r="B322" s="18" t="s">
        <v>246</v>
      </c>
      <c r="C322" s="18" t="s">
        <v>1357</v>
      </c>
      <c r="D322" s="36" t="s">
        <v>1358</v>
      </c>
      <c r="E322" s="36" t="s">
        <v>1359</v>
      </c>
      <c r="F322" s="36" t="s">
        <v>1351</v>
      </c>
      <c r="G322" s="101"/>
      <c r="H322" s="19"/>
      <c r="I322" s="19" t="s">
        <v>1298</v>
      </c>
      <c r="J322" s="80">
        <f>VLOOKUP(D322,[1]工作底稿!B:I,8,FALSE)</f>
        <v>917</v>
      </c>
      <c r="K322" s="102">
        <f>VLOOKUP(D322,[2]Sheet1!$B:$I,8,0)</f>
        <v>825</v>
      </c>
      <c r="L322" s="103" t="s">
        <v>1360</v>
      </c>
      <c r="M322" s="18" t="s">
        <v>29</v>
      </c>
      <c r="N322" s="18">
        <v>0.1</v>
      </c>
      <c r="O322" s="18"/>
    </row>
    <row r="323" s="5" customFormat="1" ht="57" spans="1:17">
      <c r="A323" s="18">
        <v>295</v>
      </c>
      <c r="B323" s="18" t="s">
        <v>246</v>
      </c>
      <c r="C323" s="18" t="s">
        <v>1361</v>
      </c>
      <c r="D323" s="36" t="s">
        <v>1362</v>
      </c>
      <c r="E323" s="26" t="s">
        <v>1363</v>
      </c>
      <c r="F323" s="26" t="s">
        <v>1364</v>
      </c>
      <c r="G323" s="26" t="s">
        <v>1365</v>
      </c>
      <c r="H323" s="26"/>
      <c r="I323" s="19" t="s">
        <v>1298</v>
      </c>
      <c r="J323" s="80">
        <f>VLOOKUP(D323,[1]工作底稿!B:I,8,FALSE)</f>
        <v>1243</v>
      </c>
      <c r="K323" s="102">
        <f>VLOOKUP(D323,[2]Sheet1!$B:$I,8,0)</f>
        <v>1119</v>
      </c>
      <c r="L323" s="103" t="s">
        <v>1366</v>
      </c>
      <c r="M323" s="18" t="s">
        <v>29</v>
      </c>
      <c r="N323" s="18">
        <v>0.1</v>
      </c>
      <c r="O323" s="18"/>
      <c r="Q323" s="5">
        <f>1243+1243*0.5*7</f>
        <v>5593.5</v>
      </c>
    </row>
    <row r="324" s="5" customFormat="1" ht="42.75" spans="1:15">
      <c r="A324" s="18">
        <v>296</v>
      </c>
      <c r="B324" s="18" t="s">
        <v>246</v>
      </c>
      <c r="C324" s="18" t="s">
        <v>1367</v>
      </c>
      <c r="D324" s="36" t="s">
        <v>1368</v>
      </c>
      <c r="E324" s="26" t="s">
        <v>1369</v>
      </c>
      <c r="F324" s="26" t="s">
        <v>1370</v>
      </c>
      <c r="G324" s="26" t="s">
        <v>1371</v>
      </c>
      <c r="H324" s="26"/>
      <c r="I324" s="19" t="s">
        <v>1298</v>
      </c>
      <c r="J324" s="80">
        <f>VLOOKUP(D324,[1]工作底稿!B:I,8,FALSE)</f>
        <v>3080</v>
      </c>
      <c r="K324" s="102">
        <f>VLOOKUP(D324,[2]Sheet1!$B:$I,8,0)</f>
        <v>2618</v>
      </c>
      <c r="L324" s="103" t="s">
        <v>1366</v>
      </c>
      <c r="M324" s="18" t="s">
        <v>29</v>
      </c>
      <c r="N324" s="18">
        <v>0.1</v>
      </c>
      <c r="O324" s="18"/>
    </row>
    <row r="325" s="5" customFormat="1" ht="57" spans="1:15">
      <c r="A325" s="18">
        <v>297</v>
      </c>
      <c r="B325" s="18" t="s">
        <v>246</v>
      </c>
      <c r="C325" s="18" t="s">
        <v>1372</v>
      </c>
      <c r="D325" s="36" t="s">
        <v>1373</v>
      </c>
      <c r="E325" s="36" t="s">
        <v>1374</v>
      </c>
      <c r="F325" s="26" t="s">
        <v>1375</v>
      </c>
      <c r="G325" s="101"/>
      <c r="H325" s="36"/>
      <c r="I325" s="19" t="s">
        <v>1298</v>
      </c>
      <c r="J325" s="80">
        <f>VLOOKUP(D325,[1]工作底稿!B:I,8,FALSE)</f>
        <v>3489</v>
      </c>
      <c r="K325" s="102">
        <f>VLOOKUP(D325,[2]Sheet1!$B:$I,8,0)</f>
        <v>2966</v>
      </c>
      <c r="L325" s="103" t="s">
        <v>1366</v>
      </c>
      <c r="M325" s="18" t="s">
        <v>29</v>
      </c>
      <c r="N325" s="18">
        <v>0.1</v>
      </c>
      <c r="O325" s="18"/>
    </row>
    <row r="326" s="5" customFormat="1" ht="57" spans="1:15">
      <c r="A326" s="18">
        <v>298</v>
      </c>
      <c r="B326" s="18" t="s">
        <v>246</v>
      </c>
      <c r="C326" s="18" t="s">
        <v>1376</v>
      </c>
      <c r="D326" s="36" t="s">
        <v>1377</v>
      </c>
      <c r="E326" s="26" t="s">
        <v>1378</v>
      </c>
      <c r="F326" s="26" t="s">
        <v>1379</v>
      </c>
      <c r="G326" s="101"/>
      <c r="H326" s="26"/>
      <c r="I326" s="19" t="s">
        <v>1298</v>
      </c>
      <c r="J326" s="80">
        <f>VLOOKUP(D326,[1]工作底稿!B:I,8,FALSE)</f>
        <v>2730</v>
      </c>
      <c r="K326" s="102">
        <f>VLOOKUP(D326,[2]Sheet1!$B:$I,8,0)</f>
        <v>2321</v>
      </c>
      <c r="L326" s="103" t="s">
        <v>1366</v>
      </c>
      <c r="M326" s="18" t="s">
        <v>29</v>
      </c>
      <c r="N326" s="18">
        <v>0.1</v>
      </c>
      <c r="O326" s="18"/>
    </row>
    <row r="327" s="5" customFormat="1" ht="57" spans="1:15">
      <c r="A327" s="18">
        <v>299</v>
      </c>
      <c r="B327" s="18" t="s">
        <v>246</v>
      </c>
      <c r="C327" s="18" t="s">
        <v>1380</v>
      </c>
      <c r="D327" s="36" t="s">
        <v>1381</v>
      </c>
      <c r="E327" s="36" t="s">
        <v>1382</v>
      </c>
      <c r="F327" s="36" t="s">
        <v>1383</v>
      </c>
      <c r="G327" s="36" t="s">
        <v>1384</v>
      </c>
      <c r="H327" s="19"/>
      <c r="I327" s="19" t="s">
        <v>1298</v>
      </c>
      <c r="J327" s="80">
        <f>VLOOKUP(D327,[1]工作底稿!B:I,8,FALSE)</f>
        <v>676</v>
      </c>
      <c r="K327" s="102">
        <f>VLOOKUP(D327,[2]Sheet1!$B:$I,8,0)</f>
        <v>608</v>
      </c>
      <c r="L327" s="103" t="s">
        <v>1385</v>
      </c>
      <c r="M327" s="18" t="s">
        <v>174</v>
      </c>
      <c r="N327" s="18"/>
      <c r="O327" s="18"/>
    </row>
    <row r="328" s="5" customFormat="1" ht="57" spans="1:15">
      <c r="A328" s="18">
        <v>300</v>
      </c>
      <c r="B328" s="18" t="s">
        <v>246</v>
      </c>
      <c r="C328" s="18" t="s">
        <v>1386</v>
      </c>
      <c r="D328" s="36" t="s">
        <v>1387</v>
      </c>
      <c r="E328" s="36" t="s">
        <v>1388</v>
      </c>
      <c r="F328" s="36" t="s">
        <v>1389</v>
      </c>
      <c r="G328" s="36" t="s">
        <v>1390</v>
      </c>
      <c r="H328" s="19"/>
      <c r="I328" s="19" t="s">
        <v>1298</v>
      </c>
      <c r="J328" s="80">
        <f>VLOOKUP(D328,[1]工作底稿!B:I,8,FALSE)</f>
        <v>676</v>
      </c>
      <c r="K328" s="102">
        <f>VLOOKUP(D328,[2]Sheet1!$B:$I,8,0)</f>
        <v>608</v>
      </c>
      <c r="L328" s="103" t="s">
        <v>612</v>
      </c>
      <c r="M328" s="18" t="s">
        <v>174</v>
      </c>
      <c r="N328" s="18"/>
      <c r="O328" s="18"/>
    </row>
    <row r="329" s="5" customFormat="1" ht="42.75" spans="1:15">
      <c r="A329" s="18">
        <v>301</v>
      </c>
      <c r="B329" s="18" t="s">
        <v>246</v>
      </c>
      <c r="C329" s="18" t="s">
        <v>1391</v>
      </c>
      <c r="D329" s="36" t="s">
        <v>1392</v>
      </c>
      <c r="E329" s="26" t="s">
        <v>1393</v>
      </c>
      <c r="F329" s="36" t="s">
        <v>1394</v>
      </c>
      <c r="G329" s="101"/>
      <c r="H329" s="26"/>
      <c r="I329" s="19" t="s">
        <v>27</v>
      </c>
      <c r="J329" s="80">
        <f>VLOOKUP(D329,[1]工作底稿!B:I,8,FALSE)</f>
        <v>917</v>
      </c>
      <c r="K329" s="102">
        <f>VLOOKUP(D329,[2]Sheet1!$B:$I,8,0)</f>
        <v>826</v>
      </c>
      <c r="L329" s="103" t="s">
        <v>612</v>
      </c>
      <c r="M329" s="18" t="s">
        <v>174</v>
      </c>
      <c r="N329" s="18"/>
      <c r="O329" s="18"/>
    </row>
    <row r="330" s="5" customFormat="1" ht="42.75" spans="1:15">
      <c r="A330" s="18">
        <v>302</v>
      </c>
      <c r="B330" s="18" t="s">
        <v>246</v>
      </c>
      <c r="C330" s="18" t="s">
        <v>1395</v>
      </c>
      <c r="D330" s="97" t="s">
        <v>1396</v>
      </c>
      <c r="E330" s="26" t="s">
        <v>1397</v>
      </c>
      <c r="F330" s="26" t="s">
        <v>1398</v>
      </c>
      <c r="G330" s="101"/>
      <c r="H330" s="101"/>
      <c r="I330" s="19" t="s">
        <v>27</v>
      </c>
      <c r="J330" s="80">
        <f>VLOOKUP(D330,[1]工作底稿!B:I,8,FALSE)</f>
        <v>676</v>
      </c>
      <c r="K330" s="102">
        <f>VLOOKUP(D330,[2]Sheet1!$B:$I,8,0)</f>
        <v>608</v>
      </c>
      <c r="L330" s="103" t="s">
        <v>1399</v>
      </c>
      <c r="M330" s="18" t="s">
        <v>29</v>
      </c>
      <c r="N330" s="18">
        <v>0.2</v>
      </c>
      <c r="O330" s="18"/>
    </row>
    <row r="331" s="5" customFormat="1" ht="57" spans="1:15">
      <c r="A331" s="18">
        <v>303</v>
      </c>
      <c r="B331" s="18" t="s">
        <v>246</v>
      </c>
      <c r="C331" s="18" t="s">
        <v>1400</v>
      </c>
      <c r="D331" s="36" t="s">
        <v>1401</v>
      </c>
      <c r="E331" s="26" t="s">
        <v>1402</v>
      </c>
      <c r="F331" s="26" t="s">
        <v>1403</v>
      </c>
      <c r="G331" s="101"/>
      <c r="H331" s="26"/>
      <c r="I331" s="19" t="s">
        <v>1298</v>
      </c>
      <c r="J331" s="80">
        <f>VLOOKUP(D331,[1]工作底稿!B:I,8,FALSE)</f>
        <v>676</v>
      </c>
      <c r="K331" s="102">
        <f>VLOOKUP(D331,[2]Sheet1!$B:$I,8,0)</f>
        <v>608</v>
      </c>
      <c r="L331" s="103" t="s">
        <v>1404</v>
      </c>
      <c r="M331" s="18" t="s">
        <v>29</v>
      </c>
      <c r="N331" s="18">
        <v>0.2</v>
      </c>
      <c r="O331" s="18"/>
    </row>
    <row r="332" s="5" customFormat="1" ht="71.25" spans="1:15">
      <c r="A332" s="18">
        <v>304</v>
      </c>
      <c r="B332" s="18" t="s">
        <v>246</v>
      </c>
      <c r="C332" s="18" t="s">
        <v>1405</v>
      </c>
      <c r="D332" s="36" t="s">
        <v>1406</v>
      </c>
      <c r="E332" s="36" t="s">
        <v>1407</v>
      </c>
      <c r="F332" s="36" t="s">
        <v>1408</v>
      </c>
      <c r="G332" s="101"/>
      <c r="H332" s="95"/>
      <c r="I332" s="19" t="s">
        <v>1409</v>
      </c>
      <c r="J332" s="80">
        <v>1742</v>
      </c>
      <c r="K332" s="102">
        <v>1568</v>
      </c>
      <c r="L332" s="103" t="s">
        <v>1410</v>
      </c>
      <c r="M332" s="18" t="s">
        <v>29</v>
      </c>
      <c r="N332" s="18">
        <v>0.1</v>
      </c>
      <c r="O332" s="18"/>
    </row>
    <row r="333" s="5" customFormat="1" ht="85.5" spans="1:15">
      <c r="A333" s="18">
        <v>305</v>
      </c>
      <c r="B333" s="18" t="s">
        <v>246</v>
      </c>
      <c r="C333" s="18" t="s">
        <v>1411</v>
      </c>
      <c r="D333" s="36" t="s">
        <v>1412</v>
      </c>
      <c r="E333" s="36" t="s">
        <v>1413</v>
      </c>
      <c r="F333" s="36" t="s">
        <v>1408</v>
      </c>
      <c r="G333" s="101"/>
      <c r="H333" s="36"/>
      <c r="I333" s="19" t="s">
        <v>1409</v>
      </c>
      <c r="J333" s="80">
        <v>2265</v>
      </c>
      <c r="K333" s="102">
        <v>2151</v>
      </c>
      <c r="L333" s="103" t="s">
        <v>1414</v>
      </c>
      <c r="M333" s="18" t="s">
        <v>29</v>
      </c>
      <c r="N333" s="18">
        <v>0.1</v>
      </c>
      <c r="O333" s="18"/>
    </row>
    <row r="334" s="5" customFormat="1" ht="57" spans="1:15">
      <c r="A334" s="18">
        <v>306</v>
      </c>
      <c r="B334" s="18" t="s">
        <v>246</v>
      </c>
      <c r="C334" s="18" t="s">
        <v>1415</v>
      </c>
      <c r="D334" s="36" t="s">
        <v>1416</v>
      </c>
      <c r="E334" s="36" t="s">
        <v>1417</v>
      </c>
      <c r="F334" s="36" t="s">
        <v>1418</v>
      </c>
      <c r="G334" s="101"/>
      <c r="H334" s="36" t="s">
        <v>1419</v>
      </c>
      <c r="I334" s="19" t="s">
        <v>27</v>
      </c>
      <c r="J334" s="80">
        <f>VLOOKUP(D334,[1]工作底稿!B:I,8,FALSE)</f>
        <v>523</v>
      </c>
      <c r="K334" s="102">
        <f>VLOOKUP(D334,[2]Sheet1!$B:$I,8,0)</f>
        <v>496</v>
      </c>
      <c r="L334" s="103" t="s">
        <v>1420</v>
      </c>
      <c r="M334" s="18" t="s">
        <v>29</v>
      </c>
      <c r="N334" s="18">
        <v>0.1</v>
      </c>
      <c r="O334" s="18"/>
    </row>
    <row r="335" s="5" customFormat="1" ht="57" spans="1:15">
      <c r="A335" s="18">
        <v>307</v>
      </c>
      <c r="B335" s="18" t="s">
        <v>246</v>
      </c>
      <c r="C335" s="18" t="s">
        <v>1421</v>
      </c>
      <c r="D335" s="36" t="s">
        <v>1422</v>
      </c>
      <c r="E335" s="36" t="s">
        <v>1423</v>
      </c>
      <c r="F335" s="36" t="s">
        <v>1424</v>
      </c>
      <c r="G335" s="36" t="s">
        <v>1425</v>
      </c>
      <c r="H335" s="36"/>
      <c r="I335" s="19" t="s">
        <v>27</v>
      </c>
      <c r="J335" s="80">
        <f>VLOOKUP(D335,[1]工作底稿!B:I,8,FALSE)</f>
        <v>1200</v>
      </c>
      <c r="K335" s="102">
        <f>VLOOKUP(D335,[2]Sheet1!$B:$I,8,0)</f>
        <v>1104</v>
      </c>
      <c r="L335" s="103" t="s">
        <v>612</v>
      </c>
      <c r="M335" s="18" t="s">
        <v>174</v>
      </c>
      <c r="N335" s="18"/>
      <c r="O335" s="18"/>
    </row>
    <row r="336" s="5" customFormat="1" ht="57" spans="1:15">
      <c r="A336" s="18">
        <v>308</v>
      </c>
      <c r="B336" s="18" t="s">
        <v>246</v>
      </c>
      <c r="C336" s="18" t="s">
        <v>1426</v>
      </c>
      <c r="D336" s="97" t="s">
        <v>1427</v>
      </c>
      <c r="E336" s="26" t="s">
        <v>1428</v>
      </c>
      <c r="F336" s="26" t="s">
        <v>1429</v>
      </c>
      <c r="G336" s="101"/>
      <c r="H336" s="101"/>
      <c r="I336" s="19" t="s">
        <v>27</v>
      </c>
      <c r="J336" s="80">
        <f>VLOOKUP(D336,[1]工作底稿!B:I,8,FALSE)</f>
        <v>2000</v>
      </c>
      <c r="K336" s="102">
        <f>VLOOKUP(D336,[2]Sheet1!$B:$I,8,0)</f>
        <v>1700</v>
      </c>
      <c r="L336" s="103" t="s">
        <v>612</v>
      </c>
      <c r="M336" s="18" t="s">
        <v>93</v>
      </c>
      <c r="N336" s="18"/>
      <c r="O336" s="18"/>
    </row>
    <row r="337" s="5" customFormat="1" ht="42.75" spans="1:15">
      <c r="A337" s="18">
        <v>309</v>
      </c>
      <c r="B337" s="18" t="s">
        <v>21</v>
      </c>
      <c r="C337" s="18" t="s">
        <v>1430</v>
      </c>
      <c r="D337" s="97" t="s">
        <v>1431</v>
      </c>
      <c r="E337" s="26" t="s">
        <v>1432</v>
      </c>
      <c r="F337" s="26" t="s">
        <v>1433</v>
      </c>
      <c r="G337" s="26"/>
      <c r="H337" s="101"/>
      <c r="I337" s="19" t="s">
        <v>27</v>
      </c>
      <c r="J337" s="80">
        <f>VLOOKUP(D337,[1]工作底稿!B:I,8,FALSE)</f>
        <v>140</v>
      </c>
      <c r="K337" s="102">
        <f>VLOOKUP(D337,[2]Sheet1!$B:$I,8,0)</f>
        <v>140</v>
      </c>
      <c r="L337" s="103" t="s">
        <v>1434</v>
      </c>
      <c r="M337" s="18" t="s">
        <v>174</v>
      </c>
      <c r="N337" s="18"/>
      <c r="O337" s="18"/>
    </row>
    <row r="338" s="5" customFormat="1" ht="42.75" spans="1:15">
      <c r="A338" s="18">
        <v>310</v>
      </c>
      <c r="B338" s="18" t="s">
        <v>21</v>
      </c>
      <c r="C338" s="18" t="s">
        <v>1435</v>
      </c>
      <c r="D338" s="97" t="s">
        <v>1436</v>
      </c>
      <c r="E338" s="26" t="s">
        <v>1437</v>
      </c>
      <c r="F338" s="26" t="s">
        <v>1433</v>
      </c>
      <c r="G338" s="26"/>
      <c r="H338" s="101"/>
      <c r="I338" s="19" t="s">
        <v>27</v>
      </c>
      <c r="J338" s="80">
        <f>VLOOKUP(D338,[1]工作底稿!B:I,8,FALSE)</f>
        <v>210</v>
      </c>
      <c r="K338" s="102">
        <f>VLOOKUP(D338,[2]Sheet1!$B:$I,8,0)</f>
        <v>210</v>
      </c>
      <c r="L338" s="103" t="s">
        <v>1434</v>
      </c>
      <c r="M338" s="18" t="s">
        <v>174</v>
      </c>
      <c r="N338" s="18"/>
      <c r="O338" s="18"/>
    </row>
    <row r="339" s="5" customFormat="1" ht="42.75" spans="1:15">
      <c r="A339" s="18">
        <v>311</v>
      </c>
      <c r="B339" s="18" t="s">
        <v>21</v>
      </c>
      <c r="C339" s="18" t="s">
        <v>1438</v>
      </c>
      <c r="D339" s="97" t="s">
        <v>1439</v>
      </c>
      <c r="E339" s="26" t="s">
        <v>1440</v>
      </c>
      <c r="F339" s="26" t="s">
        <v>1433</v>
      </c>
      <c r="G339" s="26"/>
      <c r="H339" s="101"/>
      <c r="I339" s="19" t="s">
        <v>27</v>
      </c>
      <c r="J339" s="80">
        <f>VLOOKUP(D339,[1]工作底稿!B:I,8,FALSE)</f>
        <v>315</v>
      </c>
      <c r="K339" s="102">
        <f>VLOOKUP(D339,[2]Sheet1!$B:$I,8,0)</f>
        <v>315</v>
      </c>
      <c r="L339" s="103" t="s">
        <v>1434</v>
      </c>
      <c r="M339" s="18" t="s">
        <v>174</v>
      </c>
      <c r="N339" s="18"/>
      <c r="O339" s="18"/>
    </row>
    <row r="340" s="5" customFormat="1" ht="42.75" spans="1:15">
      <c r="A340" s="18">
        <v>312</v>
      </c>
      <c r="B340" s="18" t="s">
        <v>21</v>
      </c>
      <c r="C340" s="18" t="s">
        <v>1441</v>
      </c>
      <c r="D340" s="97" t="s">
        <v>1442</v>
      </c>
      <c r="E340" s="26" t="s">
        <v>1443</v>
      </c>
      <c r="F340" s="26" t="s">
        <v>1433</v>
      </c>
      <c r="G340" s="101"/>
      <c r="H340" s="101"/>
      <c r="I340" s="19" t="s">
        <v>27</v>
      </c>
      <c r="J340" s="80">
        <f>VLOOKUP(D340,[1]工作底稿!B:I,8,FALSE)</f>
        <v>315</v>
      </c>
      <c r="K340" s="102">
        <f>VLOOKUP(D340,[2]Sheet1!$B:$I,8,0)</f>
        <v>315</v>
      </c>
      <c r="L340" s="103"/>
      <c r="M340" s="18" t="s">
        <v>174</v>
      </c>
      <c r="N340" s="18"/>
      <c r="O340" s="18"/>
    </row>
    <row r="341" s="5" customFormat="1" ht="57" spans="1:15">
      <c r="A341" s="18">
        <v>313</v>
      </c>
      <c r="B341" s="18" t="s">
        <v>246</v>
      </c>
      <c r="C341" s="18" t="s">
        <v>1444</v>
      </c>
      <c r="D341" s="36" t="s">
        <v>1445</v>
      </c>
      <c r="E341" s="36" t="s">
        <v>1446</v>
      </c>
      <c r="F341" s="36" t="s">
        <v>1447</v>
      </c>
      <c r="G341" s="101"/>
      <c r="H341" s="36"/>
      <c r="I341" s="19" t="s">
        <v>1448</v>
      </c>
      <c r="J341" s="80">
        <f>VLOOKUP(D341,[1]工作底稿!B:I,8,FALSE)</f>
        <v>510</v>
      </c>
      <c r="K341" s="102">
        <f>VLOOKUP(D341,[2]Sheet1!$B:$I,8,0)</f>
        <v>485</v>
      </c>
      <c r="L341" s="103" t="s">
        <v>612</v>
      </c>
      <c r="M341" s="18" t="s">
        <v>174</v>
      </c>
      <c r="N341" s="18"/>
      <c r="O341" s="18"/>
    </row>
    <row r="342" s="5" customFormat="1" ht="57" spans="1:15">
      <c r="A342" s="18">
        <v>314</v>
      </c>
      <c r="B342" s="18" t="s">
        <v>246</v>
      </c>
      <c r="C342" s="18" t="s">
        <v>1449</v>
      </c>
      <c r="D342" s="36" t="s">
        <v>1450</v>
      </c>
      <c r="E342" s="36" t="s">
        <v>1451</v>
      </c>
      <c r="F342" s="36" t="s">
        <v>1452</v>
      </c>
      <c r="G342" s="36" t="s">
        <v>1453</v>
      </c>
      <c r="H342" s="36"/>
      <c r="I342" s="19" t="s">
        <v>1448</v>
      </c>
      <c r="J342" s="80">
        <f>VLOOKUP(D342,[1]工作底稿!B:I,8,FALSE)</f>
        <v>780</v>
      </c>
      <c r="K342" s="102">
        <f>VLOOKUP(D342,[2]Sheet1!$B:$I,8,0)</f>
        <v>741</v>
      </c>
      <c r="L342" s="103" t="s">
        <v>1454</v>
      </c>
      <c r="M342" s="18" t="s">
        <v>174</v>
      </c>
      <c r="N342" s="18"/>
      <c r="O342" s="18"/>
    </row>
    <row r="343" s="5" customFormat="1" ht="42.75" spans="1:15">
      <c r="A343" s="18">
        <v>315</v>
      </c>
      <c r="B343" s="18" t="s">
        <v>246</v>
      </c>
      <c r="C343" s="18" t="s">
        <v>1455</v>
      </c>
      <c r="D343" s="36" t="s">
        <v>1456</v>
      </c>
      <c r="E343" s="36" t="s">
        <v>1457</v>
      </c>
      <c r="F343" s="36" t="s">
        <v>1458</v>
      </c>
      <c r="G343" s="101"/>
      <c r="H343" s="36"/>
      <c r="I343" s="19" t="s">
        <v>1409</v>
      </c>
      <c r="J343" s="80">
        <f>VLOOKUP(D343,[1]工作底稿!B:I,8,FALSE)</f>
        <v>159</v>
      </c>
      <c r="K343" s="102">
        <f>VLOOKUP(D343,[2]Sheet1!$B:$I,8,0)</f>
        <v>151</v>
      </c>
      <c r="L343" s="103" t="s">
        <v>612</v>
      </c>
      <c r="M343" s="18" t="s">
        <v>174</v>
      </c>
      <c r="N343" s="18"/>
      <c r="O343" s="18"/>
    </row>
    <row r="344" s="5" customFormat="1" ht="42.75" spans="1:15">
      <c r="A344" s="18">
        <v>316</v>
      </c>
      <c r="B344" s="18" t="s">
        <v>246</v>
      </c>
      <c r="C344" s="18" t="s">
        <v>1459</v>
      </c>
      <c r="D344" s="97" t="s">
        <v>1460</v>
      </c>
      <c r="E344" s="26" t="s">
        <v>1461</v>
      </c>
      <c r="F344" s="26" t="s">
        <v>1462</v>
      </c>
      <c r="G344" s="101"/>
      <c r="H344" s="101" t="s">
        <v>1463</v>
      </c>
      <c r="I344" s="19" t="s">
        <v>27</v>
      </c>
      <c r="J344" s="80">
        <f>VLOOKUP(D344,[1]工作底稿!B:I,8,FALSE)</f>
        <v>172</v>
      </c>
      <c r="K344" s="80">
        <f>VLOOKUP(D344,[2]Sheet1!$B:$I,8,0)</f>
        <v>164</v>
      </c>
      <c r="L344" s="26" t="s">
        <v>612</v>
      </c>
      <c r="M344" s="18" t="s">
        <v>29</v>
      </c>
      <c r="N344" s="18">
        <v>0.1</v>
      </c>
      <c r="O344" s="18"/>
    </row>
  </sheetData>
  <mergeCells count="24">
    <mergeCell ref="A2:O2"/>
    <mergeCell ref="J3:K3"/>
    <mergeCell ref="M3:O3"/>
    <mergeCell ref="E5:L5"/>
    <mergeCell ref="E40:L40"/>
    <mergeCell ref="E126:L126"/>
    <mergeCell ref="E291:L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L3:L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 right="0.75" top="1" bottom="1" header="0.5" footer="0.5"/>
  <headerFooter/>
  <ignoredErrors>
    <ignoredError sqref="C184:C203 C172:C181 C1:C4 C205 C226:C104845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刘备蓓</cp:lastModifiedBy>
  <dcterms:created xsi:type="dcterms:W3CDTF">2025-12-11T11:59:00Z</dcterms:created>
  <dcterms:modified xsi:type="dcterms:W3CDTF">2026-03-19T09:32:44Z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A77F3C40139841FA8DA45661EFEF9848_13</vt:lpwstr>
  </property>
  <property fmtid="{D5CDD505-2E9C-101B-9397-08002B2CF9AE}" pid="3" name="KSOProductBuildVer">
    <vt:lpwstr>2052-11.1.0.14235</vt:lpwstr>
  </property>
  <property fmtid="{D5CDD505-2E9C-101B-9397-08002B2CF9AE}" pid="4" name="CalculationRule">
    <vt:i4>1</vt:i4>
  </property>
</Properties>
</file>